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autoCompressPictures="0"/>
  <mc:AlternateContent xmlns:mc="http://schemas.openxmlformats.org/markup-compatibility/2006">
    <mc:Choice Requires="x15">
      <x15ac:absPath xmlns:x15ac="http://schemas.microsoft.com/office/spreadsheetml/2010/11/ac" url="d:\colciencias\ylarias\institucionales\PLANEACION\Minciencias\Procesos\E202 Trámites y Sevicios\Anexos\"/>
    </mc:Choice>
  </mc:AlternateContent>
  <xr:revisionPtr revIDLastSave="0" documentId="13_ncr:1_{5270B700-6ED7-487D-834B-7C9BCD1B0210}" xr6:coauthVersionLast="45" xr6:coauthVersionMax="45" xr10:uidLastSave="{00000000-0000-0000-0000-000000000000}"/>
  <bookViews>
    <workbookView xWindow="-120" yWindow="-120" windowWidth="20730" windowHeight="11160" xr2:uid="{00000000-000D-0000-FFFF-FFFF00000000}"/>
  </bookViews>
  <sheets>
    <sheet name="Portada" sheetId="3" r:id="rId1"/>
    <sheet name="Presentación" sheetId="4" r:id="rId2"/>
    <sheet name="Obj 1" sheetId="7" state="hidden" r:id="rId3"/>
    <sheet name="Obj 2" sheetId="8" state="hidden" r:id="rId4"/>
    <sheet name="Obj 3" sheetId="9" state="hidden" r:id="rId5"/>
    <sheet name="Obj 4" sheetId="10" state="hidden" r:id="rId6"/>
    <sheet name="Obj 5" sheetId="11" state="hidden" r:id="rId7"/>
    <sheet name="Obj 6" sheetId="12" state="hidden" r:id="rId8"/>
    <sheet name="Obj 7" sheetId="13" state="hidden" r:id="rId9"/>
    <sheet name="Obj 8" sheetId="14" state="hidden" r:id="rId10"/>
    <sheet name="Caracterización" sheetId="15" r:id="rId11"/>
    <sheet name="Fuentes" sheetId="17" r:id="rId12"/>
    <sheet name="Control de Cambios" sheetId="19" r:id="rId13"/>
  </sheets>
  <definedNames>
    <definedName name="_xlnm.Print_Area" localSheetId="10">Caracterización!$A$1:$L$66</definedName>
    <definedName name="_xlnm.Print_Area" localSheetId="11">Fuentes!$A$1:$D$17</definedName>
    <definedName name="_xlnm.Print_Area" localSheetId="0">Portada!$A$1:$J$48</definedName>
    <definedName name="_xlnm.Print_Area" localSheetId="1">Presentación!$A$1:$G$33</definedName>
    <definedName name="_xlnm.Print_Titles" localSheetId="10">Caracterización!$1:$7</definedName>
    <definedName name="_xlnm.Print_Titles" localSheetId="11">Fuentes!$1:$5</definedName>
    <definedName name="Z_174A2EF9_B040_4AC2_9A69_ACC64BAE66F9_.wvu.PrintArea" localSheetId="1" hidden="1">Presentación!$A$1:$G$11</definedName>
    <definedName name="Z_174A2EF9_B040_4AC2_9A69_ACC64BAE66F9_.wvu.Rows" localSheetId="0" hidden="1">Portada!$3:$3</definedName>
    <definedName name="Z_174A2EF9_B040_4AC2_9A69_ACC64BAE66F9_.wvu.Rows" localSheetId="1" hidden="1">Presentación!#REF!</definedName>
  </definedName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Q18" i="14" l="1"/>
  <c r="Q17" i="14"/>
  <c r="Q16" i="14"/>
  <c r="M185" i="13"/>
  <c r="F185" i="13"/>
  <c r="N185" i="13" s="1"/>
  <c r="M184" i="13"/>
  <c r="N184" i="13" s="1"/>
  <c r="F184" i="13"/>
  <c r="M167" i="13"/>
  <c r="M162" i="13"/>
  <c r="M163" i="13"/>
  <c r="N163" i="13" s="1"/>
  <c r="M164" i="13"/>
  <c r="M165" i="13"/>
  <c r="M166" i="13"/>
  <c r="M168" i="13"/>
  <c r="C171" i="13" s="1"/>
  <c r="F167" i="13"/>
  <c r="M132" i="13"/>
  <c r="F132" i="13"/>
  <c r="N132" i="13" s="1"/>
  <c r="M74" i="13"/>
  <c r="F74" i="13"/>
  <c r="N74" i="13" s="1"/>
  <c r="M73" i="13"/>
  <c r="F73" i="13"/>
  <c r="M72" i="13"/>
  <c r="F72" i="13"/>
  <c r="N72" i="13"/>
  <c r="F62" i="13"/>
  <c r="N62" i="13" s="1"/>
  <c r="M62" i="13"/>
  <c r="F63" i="13"/>
  <c r="N63" i="13" s="1"/>
  <c r="M63" i="13"/>
  <c r="F64" i="13"/>
  <c r="M64" i="13"/>
  <c r="F65" i="13"/>
  <c r="M65" i="13"/>
  <c r="N65" i="13"/>
  <c r="F66" i="13"/>
  <c r="N66" i="13" s="1"/>
  <c r="M66" i="13"/>
  <c r="F67" i="13"/>
  <c r="N67" i="13" s="1"/>
  <c r="M67" i="13"/>
  <c r="F68" i="13"/>
  <c r="M68" i="13"/>
  <c r="N68" i="13" s="1"/>
  <c r="F69" i="13"/>
  <c r="M69" i="13"/>
  <c r="N69" i="13"/>
  <c r="F70" i="13"/>
  <c r="N70" i="13" s="1"/>
  <c r="M70" i="13"/>
  <c r="F71" i="13"/>
  <c r="N71" i="13" s="1"/>
  <c r="M71" i="13"/>
  <c r="F75" i="13"/>
  <c r="N75" i="13" s="1"/>
  <c r="M75" i="13"/>
  <c r="F76" i="13"/>
  <c r="M76" i="13"/>
  <c r="N76" i="13" s="1"/>
  <c r="F77" i="13"/>
  <c r="M77" i="13"/>
  <c r="N77" i="13"/>
  <c r="M98" i="13"/>
  <c r="F98" i="13"/>
  <c r="N98" i="13"/>
  <c r="M97" i="13"/>
  <c r="F97" i="13"/>
  <c r="K186" i="13"/>
  <c r="I186" i="13"/>
  <c r="G186" i="13"/>
  <c r="E186" i="13"/>
  <c r="D186" i="13"/>
  <c r="C186" i="13"/>
  <c r="M183" i="13"/>
  <c r="F183" i="13"/>
  <c r="N183" i="13" s="1"/>
  <c r="M182" i="13"/>
  <c r="F182" i="13"/>
  <c r="M181" i="13"/>
  <c r="F181" i="13"/>
  <c r="M180" i="13"/>
  <c r="M186" i="13" s="1"/>
  <c r="C189" i="13" s="1"/>
  <c r="F180" i="13"/>
  <c r="K168" i="13"/>
  <c r="I168" i="13"/>
  <c r="G168" i="13"/>
  <c r="E168" i="13"/>
  <c r="D168" i="13"/>
  <c r="C168" i="13"/>
  <c r="F166" i="13"/>
  <c r="N166" i="13" s="1"/>
  <c r="F165" i="13"/>
  <c r="F164" i="13"/>
  <c r="N164" i="13"/>
  <c r="F163" i="13"/>
  <c r="F162" i="13"/>
  <c r="N162" i="13" s="1"/>
  <c r="Q150" i="13"/>
  <c r="K150" i="13"/>
  <c r="I150" i="13"/>
  <c r="G150" i="13"/>
  <c r="E150" i="13"/>
  <c r="D150" i="13"/>
  <c r="C150" i="13"/>
  <c r="M149" i="13"/>
  <c r="F149" i="13"/>
  <c r="M148" i="13"/>
  <c r="F148" i="13"/>
  <c r="N148" i="13" s="1"/>
  <c r="M147" i="13"/>
  <c r="F147" i="13"/>
  <c r="M146" i="13"/>
  <c r="F146" i="13"/>
  <c r="N146" i="13" s="1"/>
  <c r="M145" i="13"/>
  <c r="M150" i="13" s="1"/>
  <c r="C153" i="13" s="1"/>
  <c r="F145" i="13"/>
  <c r="Q133" i="13"/>
  <c r="K133" i="13"/>
  <c r="I133" i="13"/>
  <c r="G133" i="13"/>
  <c r="E133" i="13"/>
  <c r="D133" i="13"/>
  <c r="C133" i="13"/>
  <c r="M131" i="13"/>
  <c r="F131" i="13"/>
  <c r="N131" i="13" s="1"/>
  <c r="M130" i="13"/>
  <c r="N130" i="13" s="1"/>
  <c r="F130" i="13"/>
  <c r="M129" i="13"/>
  <c r="F129" i="13"/>
  <c r="M128" i="13"/>
  <c r="N128" i="13" s="1"/>
  <c r="F128" i="13"/>
  <c r="F127" i="13"/>
  <c r="F133" i="13" s="1"/>
  <c r="C135" i="13"/>
  <c r="M127" i="13"/>
  <c r="K115" i="13"/>
  <c r="I115" i="13"/>
  <c r="G115" i="13"/>
  <c r="E115" i="13"/>
  <c r="D115" i="13"/>
  <c r="C115" i="13"/>
  <c r="M114" i="13"/>
  <c r="F114" i="13"/>
  <c r="M113" i="13"/>
  <c r="F113" i="13"/>
  <c r="N113" i="13"/>
  <c r="M112" i="13"/>
  <c r="F112" i="13"/>
  <c r="M111" i="13"/>
  <c r="F111" i="13"/>
  <c r="F115" i="13" s="1"/>
  <c r="C117" i="13" s="1"/>
  <c r="K99" i="13"/>
  <c r="I99" i="13"/>
  <c r="G99" i="13"/>
  <c r="E99" i="13"/>
  <c r="D99" i="13"/>
  <c r="C99" i="13"/>
  <c r="M96" i="13"/>
  <c r="F96" i="13"/>
  <c r="M95" i="13"/>
  <c r="F95" i="13"/>
  <c r="N95" i="13" s="1"/>
  <c r="M94" i="13"/>
  <c r="F94" i="13"/>
  <c r="M93" i="13"/>
  <c r="F93" i="13"/>
  <c r="M92" i="13"/>
  <c r="F92" i="13"/>
  <c r="M91" i="13"/>
  <c r="M99" i="13" s="1"/>
  <c r="C102" i="13" s="1"/>
  <c r="F91" i="13"/>
  <c r="M90" i="13"/>
  <c r="F90" i="13"/>
  <c r="K78" i="13"/>
  <c r="I78" i="13"/>
  <c r="G78" i="13"/>
  <c r="E78" i="13"/>
  <c r="D78" i="13"/>
  <c r="C78" i="13"/>
  <c r="K50" i="13"/>
  <c r="I50" i="13"/>
  <c r="G50" i="13"/>
  <c r="E50" i="13"/>
  <c r="D50" i="13"/>
  <c r="C50" i="13"/>
  <c r="M49" i="13"/>
  <c r="F49" i="13"/>
  <c r="M48" i="13"/>
  <c r="F48" i="13"/>
  <c r="N48" i="13" s="1"/>
  <c r="M47" i="13"/>
  <c r="F47" i="13"/>
  <c r="M46" i="13"/>
  <c r="F46" i="13"/>
  <c r="N46" i="13" s="1"/>
  <c r="M45" i="13"/>
  <c r="N45" i="13" s="1"/>
  <c r="N50" i="13" s="1"/>
  <c r="F45" i="13"/>
  <c r="F50" i="13" s="1"/>
  <c r="C52" i="13" s="1"/>
  <c r="K33" i="13"/>
  <c r="I33" i="13"/>
  <c r="G33" i="13"/>
  <c r="E33" i="13"/>
  <c r="D33" i="13"/>
  <c r="C33" i="13"/>
  <c r="M32" i="13"/>
  <c r="F32" i="13"/>
  <c r="N32" i="13"/>
  <c r="M31" i="13"/>
  <c r="F31" i="13"/>
  <c r="M30" i="13"/>
  <c r="F30" i="13"/>
  <c r="N30" i="13" s="1"/>
  <c r="M29" i="13"/>
  <c r="F29" i="13"/>
  <c r="M28" i="13"/>
  <c r="N28" i="13" s="1"/>
  <c r="F28" i="13"/>
  <c r="M27" i="13"/>
  <c r="F27" i="13"/>
  <c r="M26" i="13"/>
  <c r="M33" i="13" s="1"/>
  <c r="C36" i="13" s="1"/>
  <c r="F26" i="13"/>
  <c r="F33" i="13"/>
  <c r="C35" i="13" s="1"/>
  <c r="C37" i="13" s="1"/>
  <c r="K16" i="14"/>
  <c r="I16" i="14"/>
  <c r="G16" i="14"/>
  <c r="E16" i="14"/>
  <c r="D16" i="14"/>
  <c r="C16" i="14"/>
  <c r="M15" i="14"/>
  <c r="F15" i="14"/>
  <c r="M14" i="14"/>
  <c r="F14" i="14"/>
  <c r="N14" i="14" s="1"/>
  <c r="M13" i="14"/>
  <c r="F13" i="14"/>
  <c r="M12" i="14"/>
  <c r="F12" i="14"/>
  <c r="N12" i="14" s="1"/>
  <c r="M11" i="14"/>
  <c r="F11" i="14"/>
  <c r="M10" i="14"/>
  <c r="M16" i="14" s="1"/>
  <c r="C19" i="14" s="1"/>
  <c r="F10" i="14"/>
  <c r="M8" i="14"/>
  <c r="F8" i="14"/>
  <c r="N8" i="14" s="1"/>
  <c r="K14" i="13"/>
  <c r="I14" i="13"/>
  <c r="G14" i="13"/>
  <c r="E14" i="13"/>
  <c r="D14" i="13"/>
  <c r="C14" i="13"/>
  <c r="M13" i="13"/>
  <c r="F13" i="13"/>
  <c r="F14" i="13" s="1"/>
  <c r="C16" i="13" s="1"/>
  <c r="C18" i="13" s="1"/>
  <c r="M12" i="13"/>
  <c r="F12" i="13"/>
  <c r="N12" i="13" s="1"/>
  <c r="M11" i="13"/>
  <c r="F11" i="13"/>
  <c r="N11" i="13" s="1"/>
  <c r="M10" i="13"/>
  <c r="F10" i="13"/>
  <c r="M9" i="13"/>
  <c r="N9" i="13" s="1"/>
  <c r="F9" i="13"/>
  <c r="M8" i="13"/>
  <c r="F8" i="13"/>
  <c r="N8" i="13"/>
  <c r="N10" i="13"/>
  <c r="N13" i="13"/>
  <c r="Q29" i="12"/>
  <c r="Q28" i="12"/>
  <c r="N13" i="14"/>
  <c r="Q57" i="12"/>
  <c r="K57" i="12"/>
  <c r="I57" i="12"/>
  <c r="G57" i="12"/>
  <c r="E57" i="12"/>
  <c r="D57" i="12"/>
  <c r="C57" i="12"/>
  <c r="M56" i="12"/>
  <c r="M57" i="12" s="1"/>
  <c r="F56" i="12"/>
  <c r="N56" i="12" s="1"/>
  <c r="M55" i="12"/>
  <c r="F55" i="12"/>
  <c r="F57" i="12" s="1"/>
  <c r="C59" i="12" s="1"/>
  <c r="M54" i="12"/>
  <c r="F54" i="12"/>
  <c r="N54" i="12" s="1"/>
  <c r="Q42" i="12"/>
  <c r="K42" i="12"/>
  <c r="I42" i="12"/>
  <c r="G42" i="12"/>
  <c r="E42" i="12"/>
  <c r="D42" i="12"/>
  <c r="C42" i="12"/>
  <c r="M41" i="12"/>
  <c r="N41" i="12" s="1"/>
  <c r="F41" i="12"/>
  <c r="M40" i="12"/>
  <c r="F40" i="12"/>
  <c r="N40" i="12" s="1"/>
  <c r="N42" i="12" s="1"/>
  <c r="K28" i="12"/>
  <c r="I28" i="12"/>
  <c r="G28" i="12"/>
  <c r="E28" i="12"/>
  <c r="D28" i="12"/>
  <c r="C28" i="12"/>
  <c r="M27" i="12"/>
  <c r="F27" i="12"/>
  <c r="N27" i="12"/>
  <c r="M26" i="12"/>
  <c r="F26" i="12"/>
  <c r="M25" i="12"/>
  <c r="F25" i="12"/>
  <c r="N25" i="12" s="1"/>
  <c r="M24" i="12"/>
  <c r="F24" i="12"/>
  <c r="Q12" i="12"/>
  <c r="K12" i="12"/>
  <c r="I12" i="12"/>
  <c r="G12" i="12"/>
  <c r="E12" i="12"/>
  <c r="D12" i="12"/>
  <c r="C12" i="12"/>
  <c r="M11" i="12"/>
  <c r="F11" i="12"/>
  <c r="M10" i="12"/>
  <c r="F10" i="12"/>
  <c r="M9" i="12"/>
  <c r="F9" i="12"/>
  <c r="N9" i="12" s="1"/>
  <c r="M8" i="12"/>
  <c r="F8" i="12"/>
  <c r="Q81" i="11"/>
  <c r="K81" i="11"/>
  <c r="I81" i="11"/>
  <c r="G81" i="11"/>
  <c r="E81" i="11"/>
  <c r="D81" i="11"/>
  <c r="C81" i="11"/>
  <c r="M80" i="11"/>
  <c r="F80" i="11"/>
  <c r="M79" i="11"/>
  <c r="M81" i="11" s="1"/>
  <c r="C84" i="11" s="1"/>
  <c r="C85" i="11" s="1"/>
  <c r="F79" i="11"/>
  <c r="Q67" i="11"/>
  <c r="K67" i="11"/>
  <c r="I67" i="11"/>
  <c r="G67" i="11"/>
  <c r="E67" i="11"/>
  <c r="D67" i="11"/>
  <c r="C67" i="11"/>
  <c r="M66" i="11"/>
  <c r="F66" i="11"/>
  <c r="M65" i="11"/>
  <c r="F65" i="11"/>
  <c r="N65" i="11" s="1"/>
  <c r="N67" i="11" s="1"/>
  <c r="Q53" i="11"/>
  <c r="K53" i="11"/>
  <c r="I53" i="11"/>
  <c r="G53" i="11"/>
  <c r="E53" i="11"/>
  <c r="D53" i="11"/>
  <c r="C53" i="11"/>
  <c r="M52" i="11"/>
  <c r="F52" i="11"/>
  <c r="M51" i="11"/>
  <c r="F51" i="11"/>
  <c r="N51" i="11" s="1"/>
  <c r="N53" i="11" s="1"/>
  <c r="Q39" i="11"/>
  <c r="K39" i="11"/>
  <c r="I39" i="11"/>
  <c r="G39" i="11"/>
  <c r="E39" i="11"/>
  <c r="D39" i="11"/>
  <c r="C39" i="11"/>
  <c r="M38" i="11"/>
  <c r="M39" i="11" s="1"/>
  <c r="F38" i="11"/>
  <c r="N38" i="11" s="1"/>
  <c r="N39" i="11" s="1"/>
  <c r="M37" i="11"/>
  <c r="F37" i="11"/>
  <c r="M36" i="11"/>
  <c r="F36" i="11"/>
  <c r="Q24" i="11"/>
  <c r="K24" i="11"/>
  <c r="I24" i="11"/>
  <c r="G24" i="11"/>
  <c r="E24" i="11"/>
  <c r="D24" i="11"/>
  <c r="C24" i="11"/>
  <c r="M23" i="11"/>
  <c r="M24" i="11" s="1"/>
  <c r="C27" i="11" s="1"/>
  <c r="C28" i="11" s="1"/>
  <c r="F23" i="11"/>
  <c r="F24" i="11" s="1"/>
  <c r="C26" i="11" s="1"/>
  <c r="Q11" i="11"/>
  <c r="K11" i="11"/>
  <c r="I11" i="11"/>
  <c r="G11" i="11"/>
  <c r="E11" i="11"/>
  <c r="D11" i="11"/>
  <c r="C11" i="11"/>
  <c r="M10" i="11"/>
  <c r="F10" i="11"/>
  <c r="N10" i="11" s="1"/>
  <c r="M9" i="11"/>
  <c r="F9" i="11"/>
  <c r="F8" i="11"/>
  <c r="M8" i="11"/>
  <c r="Q57" i="10"/>
  <c r="K57" i="10"/>
  <c r="I57" i="10"/>
  <c r="G57" i="10"/>
  <c r="E57" i="10"/>
  <c r="D57" i="10"/>
  <c r="C57" i="10"/>
  <c r="M56" i="10"/>
  <c r="F56" i="10"/>
  <c r="M55" i="10"/>
  <c r="M57" i="10" s="1"/>
  <c r="C60" i="10" s="1"/>
  <c r="F55" i="10"/>
  <c r="M54" i="10"/>
  <c r="F54" i="10"/>
  <c r="Q42" i="10"/>
  <c r="K42" i="10"/>
  <c r="I42" i="10"/>
  <c r="G42" i="10"/>
  <c r="E42" i="10"/>
  <c r="D42" i="10"/>
  <c r="C42" i="10"/>
  <c r="M41" i="10"/>
  <c r="F41" i="10"/>
  <c r="N41" i="10" s="1"/>
  <c r="M40" i="10"/>
  <c r="F40" i="10"/>
  <c r="M39" i="10"/>
  <c r="M42" i="10" s="1"/>
  <c r="F39" i="10"/>
  <c r="Q27" i="10"/>
  <c r="K27" i="10"/>
  <c r="I27" i="10"/>
  <c r="G27" i="10"/>
  <c r="E27" i="10"/>
  <c r="D27" i="10"/>
  <c r="C27" i="10"/>
  <c r="M26" i="10"/>
  <c r="F26" i="10"/>
  <c r="M25" i="10"/>
  <c r="F25" i="10"/>
  <c r="Q13" i="10"/>
  <c r="K13" i="10"/>
  <c r="I13" i="10"/>
  <c r="G13" i="10"/>
  <c r="E13" i="10"/>
  <c r="D13" i="10"/>
  <c r="C13" i="10"/>
  <c r="M12" i="10"/>
  <c r="F12" i="10"/>
  <c r="N12" i="10" s="1"/>
  <c r="M11" i="10"/>
  <c r="F11" i="10"/>
  <c r="N11" i="10" s="1"/>
  <c r="M10" i="10"/>
  <c r="F10" i="10"/>
  <c r="M9" i="10"/>
  <c r="M13" i="10" s="1"/>
  <c r="C16" i="10" s="1"/>
  <c r="F9" i="10"/>
  <c r="M8" i="10"/>
  <c r="F8" i="10"/>
  <c r="C61" i="9"/>
  <c r="Q78" i="9"/>
  <c r="K78" i="9"/>
  <c r="I78" i="9"/>
  <c r="G78" i="9"/>
  <c r="E78" i="9"/>
  <c r="D78" i="9"/>
  <c r="C78" i="9"/>
  <c r="M77" i="9"/>
  <c r="F77" i="9"/>
  <c r="N77" i="9" s="1"/>
  <c r="M76" i="9"/>
  <c r="M73" i="9"/>
  <c r="M74" i="9"/>
  <c r="M75" i="9"/>
  <c r="F76" i="9"/>
  <c r="F75" i="9"/>
  <c r="N75" i="9" s="1"/>
  <c r="F74" i="9"/>
  <c r="N74" i="9" s="1"/>
  <c r="F73" i="9"/>
  <c r="Q61" i="9"/>
  <c r="K61" i="9"/>
  <c r="I61" i="9"/>
  <c r="G61" i="9"/>
  <c r="E61" i="9"/>
  <c r="D61" i="9"/>
  <c r="M60" i="9"/>
  <c r="M61" i="9" s="1"/>
  <c r="C64" i="9" s="1"/>
  <c r="F60" i="9"/>
  <c r="M59" i="9"/>
  <c r="F59" i="9"/>
  <c r="N59" i="9" s="1"/>
  <c r="M58" i="9"/>
  <c r="F58" i="9"/>
  <c r="N58" i="9" s="1"/>
  <c r="M57" i="9"/>
  <c r="F57" i="9"/>
  <c r="N57" i="9" s="1"/>
  <c r="M56" i="9"/>
  <c r="F56" i="9"/>
  <c r="N56" i="9" s="1"/>
  <c r="F55" i="9"/>
  <c r="M55" i="9"/>
  <c r="Q43" i="9"/>
  <c r="K43" i="9"/>
  <c r="I43" i="9"/>
  <c r="G43" i="9"/>
  <c r="E43" i="9"/>
  <c r="D43" i="9"/>
  <c r="C43" i="9"/>
  <c r="M42" i="9"/>
  <c r="N42" i="9" s="1"/>
  <c r="F42" i="9"/>
  <c r="M41" i="9"/>
  <c r="F41" i="9"/>
  <c r="Q29" i="9"/>
  <c r="K29" i="9"/>
  <c r="I29" i="9"/>
  <c r="G29" i="9"/>
  <c r="E29" i="9"/>
  <c r="D29" i="9"/>
  <c r="C29" i="9"/>
  <c r="M28" i="9"/>
  <c r="F28" i="9"/>
  <c r="N28" i="9" s="1"/>
  <c r="M27" i="9"/>
  <c r="F27" i="9"/>
  <c r="M26" i="9"/>
  <c r="M29" i="9" s="1"/>
  <c r="F26" i="9"/>
  <c r="N26" i="9" s="1"/>
  <c r="M25" i="9"/>
  <c r="F25" i="9"/>
  <c r="N25" i="9" s="1"/>
  <c r="M24" i="9"/>
  <c r="F24" i="9"/>
  <c r="M23" i="9"/>
  <c r="F23" i="9"/>
  <c r="M22" i="9"/>
  <c r="F22" i="9"/>
  <c r="Q10" i="9"/>
  <c r="K10" i="9"/>
  <c r="I10" i="9"/>
  <c r="G10" i="9"/>
  <c r="E10" i="9"/>
  <c r="D10" i="9"/>
  <c r="C10" i="9"/>
  <c r="M9" i="9"/>
  <c r="F9" i="9"/>
  <c r="F8" i="9"/>
  <c r="M8" i="9"/>
  <c r="Q92" i="8"/>
  <c r="K92" i="8"/>
  <c r="I92" i="8"/>
  <c r="G92" i="8"/>
  <c r="E92" i="8"/>
  <c r="D92" i="8"/>
  <c r="C92" i="8"/>
  <c r="M91" i="8"/>
  <c r="F91" i="8"/>
  <c r="M90" i="8"/>
  <c r="N90" i="8" s="1"/>
  <c r="N92" i="8" s="1"/>
  <c r="F90" i="8"/>
  <c r="Q78" i="8"/>
  <c r="K78" i="8"/>
  <c r="I78" i="8"/>
  <c r="G78" i="8"/>
  <c r="E78" i="8"/>
  <c r="D78" i="8"/>
  <c r="C78" i="8"/>
  <c r="M77" i="8"/>
  <c r="F77" i="8"/>
  <c r="M76" i="8"/>
  <c r="M78" i="8"/>
  <c r="C81" i="8" s="1"/>
  <c r="C82" i="8" s="1"/>
  <c r="F76" i="8"/>
  <c r="F78" i="8" s="1"/>
  <c r="C80" i="8" s="1"/>
  <c r="Q64" i="8"/>
  <c r="K64" i="8"/>
  <c r="I64" i="8"/>
  <c r="G64" i="8"/>
  <c r="E64" i="8"/>
  <c r="D64" i="8"/>
  <c r="C64" i="8"/>
  <c r="M61" i="8"/>
  <c r="N61" i="8" s="1"/>
  <c r="F61" i="8"/>
  <c r="M60" i="8"/>
  <c r="F60" i="8"/>
  <c r="N60" i="8" s="1"/>
  <c r="M59" i="8"/>
  <c r="F59" i="8"/>
  <c r="M58" i="8"/>
  <c r="F58" i="8"/>
  <c r="N58" i="8" s="1"/>
  <c r="M57" i="8"/>
  <c r="F57" i="8"/>
  <c r="Q45" i="8"/>
  <c r="K45" i="8"/>
  <c r="I45" i="8"/>
  <c r="G45" i="8"/>
  <c r="E45" i="8"/>
  <c r="D45" i="8"/>
  <c r="C45" i="8"/>
  <c r="M44" i="8"/>
  <c r="F44" i="8"/>
  <c r="N44" i="8" s="1"/>
  <c r="M43" i="8"/>
  <c r="F43" i="8"/>
  <c r="N43" i="8" s="1"/>
  <c r="M42" i="8"/>
  <c r="F42" i="8"/>
  <c r="N42" i="8" s="1"/>
  <c r="F41" i="8"/>
  <c r="M41" i="8"/>
  <c r="Q29" i="8"/>
  <c r="K29" i="8"/>
  <c r="I29" i="8"/>
  <c r="G29" i="8"/>
  <c r="E29" i="8"/>
  <c r="D29" i="8"/>
  <c r="C29" i="8"/>
  <c r="M28" i="8"/>
  <c r="F28" i="8"/>
  <c r="M27" i="8"/>
  <c r="F27" i="8"/>
  <c r="N27" i="8"/>
  <c r="M26" i="8"/>
  <c r="F26" i="8"/>
  <c r="M25" i="8"/>
  <c r="M24" i="8"/>
  <c r="M29" i="8" s="1"/>
  <c r="C32" i="8" s="1"/>
  <c r="F25" i="8"/>
  <c r="F24" i="8"/>
  <c r="Q12" i="8"/>
  <c r="K12" i="8"/>
  <c r="I12" i="8"/>
  <c r="G12" i="8"/>
  <c r="E12" i="8"/>
  <c r="D12" i="8"/>
  <c r="C12" i="8"/>
  <c r="M11" i="8"/>
  <c r="F11" i="8"/>
  <c r="M10" i="8"/>
  <c r="F10" i="8"/>
  <c r="M9" i="8"/>
  <c r="N9" i="8" s="1"/>
  <c r="F9" i="8"/>
  <c r="M8" i="8"/>
  <c r="F8" i="8"/>
  <c r="M82" i="7"/>
  <c r="F82" i="7"/>
  <c r="M81" i="7"/>
  <c r="F81" i="7"/>
  <c r="N81" i="7" s="1"/>
  <c r="Q85" i="7"/>
  <c r="K85" i="7"/>
  <c r="I85" i="7"/>
  <c r="G85" i="7"/>
  <c r="E85" i="7"/>
  <c r="D85" i="7"/>
  <c r="C85" i="7"/>
  <c r="M84" i="7"/>
  <c r="F84" i="7"/>
  <c r="M83" i="7"/>
  <c r="F83" i="7"/>
  <c r="N83" i="7" s="1"/>
  <c r="M80" i="7"/>
  <c r="F80" i="7"/>
  <c r="N80" i="7" s="1"/>
  <c r="M79" i="7"/>
  <c r="F79" i="7"/>
  <c r="N79" i="7" s="1"/>
  <c r="M78" i="7"/>
  <c r="F78" i="7"/>
  <c r="N78" i="7" s="1"/>
  <c r="M77" i="7"/>
  <c r="F77" i="7"/>
  <c r="M76" i="7"/>
  <c r="F76" i="7"/>
  <c r="N76" i="7" s="1"/>
  <c r="M75" i="7"/>
  <c r="F75" i="7"/>
  <c r="N75" i="7"/>
  <c r="M74" i="7"/>
  <c r="M85" i="7" s="1"/>
  <c r="C88" i="7" s="1"/>
  <c r="F74" i="7"/>
  <c r="M73" i="7"/>
  <c r="F73" i="7"/>
  <c r="Q45" i="7"/>
  <c r="K45" i="7"/>
  <c r="I45" i="7"/>
  <c r="G45" i="7"/>
  <c r="E45" i="7"/>
  <c r="D45" i="7"/>
  <c r="C45" i="7"/>
  <c r="M44" i="7"/>
  <c r="F44" i="7"/>
  <c r="N44" i="7"/>
  <c r="M43" i="7"/>
  <c r="F43" i="7"/>
  <c r="M42" i="7"/>
  <c r="M41" i="7"/>
  <c r="M45" i="7"/>
  <c r="F42" i="7"/>
  <c r="N42" i="7" s="1"/>
  <c r="F41" i="7"/>
  <c r="F45" i="7" s="1"/>
  <c r="C47" i="7" s="1"/>
  <c r="C49" i="7" s="1"/>
  <c r="F58" i="7"/>
  <c r="N58" i="7" s="1"/>
  <c r="F59" i="7"/>
  <c r="M59" i="7"/>
  <c r="N59" i="7"/>
  <c r="F60" i="7"/>
  <c r="N60" i="7" s="1"/>
  <c r="F57" i="7"/>
  <c r="Q61" i="7"/>
  <c r="K61" i="7"/>
  <c r="I61" i="7"/>
  <c r="G61" i="7"/>
  <c r="E61" i="7"/>
  <c r="D61" i="7"/>
  <c r="C61" i="7"/>
  <c r="M60" i="7"/>
  <c r="M58" i="7"/>
  <c r="M57" i="7"/>
  <c r="Q29" i="7"/>
  <c r="K29" i="7"/>
  <c r="I29" i="7"/>
  <c r="G29" i="7"/>
  <c r="E29" i="7"/>
  <c r="D29" i="7"/>
  <c r="C29" i="7"/>
  <c r="M28" i="7"/>
  <c r="M29" i="7" s="1"/>
  <c r="C32" i="7" s="1"/>
  <c r="F28" i="7"/>
  <c r="M27" i="7"/>
  <c r="F27" i="7"/>
  <c r="N27" i="7"/>
  <c r="F29" i="7"/>
  <c r="C31" i="7" s="1"/>
  <c r="M26" i="7"/>
  <c r="N26" i="7"/>
  <c r="F10" i="7"/>
  <c r="F14" i="7" s="1"/>
  <c r="C16" i="7" s="1"/>
  <c r="C18" i="7" s="1"/>
  <c r="M13" i="7"/>
  <c r="N13" i="7" s="1"/>
  <c r="M8" i="7"/>
  <c r="N8" i="7"/>
  <c r="M9" i="7"/>
  <c r="N9" i="7" s="1"/>
  <c r="M10" i="7"/>
  <c r="N10" i="7" s="1"/>
  <c r="M11" i="7"/>
  <c r="N11" i="7"/>
  <c r="M12" i="7"/>
  <c r="N12" i="7" s="1"/>
  <c r="F13" i="7"/>
  <c r="F12" i="7"/>
  <c r="F11" i="7"/>
  <c r="F8" i="7"/>
  <c r="F9" i="7"/>
  <c r="Q8" i="7"/>
  <c r="Q14" i="7" s="1"/>
  <c r="K14" i="7"/>
  <c r="I14" i="7"/>
  <c r="G14" i="7"/>
  <c r="E14" i="7"/>
  <c r="D14" i="7"/>
  <c r="C14" i="7"/>
  <c r="N76" i="8"/>
  <c r="N78" i="8" s="1"/>
  <c r="N77" i="8"/>
  <c r="N26" i="8"/>
  <c r="N28" i="8"/>
  <c r="N59" i="8"/>
  <c r="N37" i="11"/>
  <c r="N56" i="10"/>
  <c r="F67" i="11"/>
  <c r="C69" i="11" s="1"/>
  <c r="C71" i="11" s="1"/>
  <c r="N11" i="12"/>
  <c r="M42" i="12"/>
  <c r="C45" i="12" s="1"/>
  <c r="N10" i="8"/>
  <c r="F43" i="9"/>
  <c r="C45" i="9" s="1"/>
  <c r="N80" i="11"/>
  <c r="N24" i="12"/>
  <c r="N26" i="12"/>
  <c r="N167" i="13"/>
  <c r="M28" i="12"/>
  <c r="C31" i="12"/>
  <c r="N54" i="10"/>
  <c r="N40" i="10"/>
  <c r="N47" i="13"/>
  <c r="N49" i="13"/>
  <c r="N92" i="13"/>
  <c r="N94" i="13"/>
  <c r="N96" i="13"/>
  <c r="N180" i="13"/>
  <c r="N182" i="13"/>
  <c r="C48" i="7"/>
  <c r="M45" i="8"/>
  <c r="C48" i="8"/>
  <c r="M10" i="9"/>
  <c r="C13" i="9" s="1"/>
  <c r="N15" i="14"/>
  <c r="N43" i="7"/>
  <c r="N29" i="13"/>
  <c r="N31" i="13"/>
  <c r="N93" i="13"/>
  <c r="N112" i="13"/>
  <c r="N129" i="13"/>
  <c r="N149" i="13"/>
  <c r="N165" i="13"/>
  <c r="N27" i="9"/>
  <c r="N9" i="11"/>
  <c r="N11" i="14"/>
  <c r="N84" i="7"/>
  <c r="F57" i="10"/>
  <c r="C59" i="10"/>
  <c r="N23" i="11"/>
  <c r="N24" i="11" s="1"/>
  <c r="N76" i="9"/>
  <c r="M92" i="8"/>
  <c r="C95" i="8" s="1"/>
  <c r="N10" i="10"/>
  <c r="N73" i="7"/>
  <c r="N82" i="7"/>
  <c r="N11" i="8"/>
  <c r="N97" i="13"/>
  <c r="M11" i="11"/>
  <c r="C14" i="11" s="1"/>
  <c r="N8" i="11"/>
  <c r="F53" i="11"/>
  <c r="C55" i="11" s="1"/>
  <c r="F186" i="13"/>
  <c r="C188" i="13"/>
  <c r="N27" i="13"/>
  <c r="M50" i="13"/>
  <c r="C53" i="13" s="1"/>
  <c r="C54" i="13" s="1"/>
  <c r="N127" i="13"/>
  <c r="N168" i="13"/>
  <c r="M14" i="7"/>
  <c r="C17" i="7" s="1"/>
  <c r="N22" i="9"/>
  <c r="N55" i="9"/>
  <c r="M27" i="10"/>
  <c r="C30" i="10" s="1"/>
  <c r="C31" i="10" s="1"/>
  <c r="N26" i="10"/>
  <c r="C42" i="11"/>
  <c r="N181" i="13"/>
  <c r="M53" i="11"/>
  <c r="C56" i="11" s="1"/>
  <c r="N55" i="10"/>
  <c r="N57" i="10" s="1"/>
  <c r="C61" i="10"/>
  <c r="F61" i="7"/>
  <c r="C63" i="7" s="1"/>
  <c r="M12" i="8"/>
  <c r="C15" i="8" s="1"/>
  <c r="N8" i="9"/>
  <c r="C32" i="9"/>
  <c r="N24" i="9"/>
  <c r="F61" i="9"/>
  <c r="C63" i="9"/>
  <c r="N25" i="10"/>
  <c r="N27" i="10" s="1"/>
  <c r="F27" i="10"/>
  <c r="C29" i="10"/>
  <c r="C45" i="10"/>
  <c r="N39" i="10"/>
  <c r="N42" i="10"/>
  <c r="N36" i="11"/>
  <c r="F39" i="11"/>
  <c r="C41" i="11"/>
  <c r="N52" i="11"/>
  <c r="N66" i="11"/>
  <c r="C60" i="12"/>
  <c r="C61" i="12"/>
  <c r="N77" i="7"/>
  <c r="F85" i="7"/>
  <c r="C87" i="7" s="1"/>
  <c r="F81" i="11"/>
  <c r="C83" i="11"/>
  <c r="N8" i="12"/>
  <c r="M12" i="12"/>
  <c r="C15" i="12" s="1"/>
  <c r="N23" i="9"/>
  <c r="N29" i="9"/>
  <c r="N9" i="10"/>
  <c r="M67" i="11"/>
  <c r="C70" i="11" s="1"/>
  <c r="N28" i="12"/>
  <c r="F28" i="12"/>
  <c r="C30" i="12" s="1"/>
  <c r="C32" i="12" s="1"/>
  <c r="F42" i="10"/>
  <c r="C44" i="10"/>
  <c r="C46" i="10"/>
  <c r="M64" i="8"/>
  <c r="C67" i="8"/>
  <c r="N25" i="8"/>
  <c r="N91" i="8"/>
  <c r="F92" i="8"/>
  <c r="C94" i="8" s="1"/>
  <c r="C96" i="8" s="1"/>
  <c r="N73" i="9"/>
  <c r="N78" i="9" s="1"/>
  <c r="N8" i="10"/>
  <c r="M14" i="13"/>
  <c r="C17" i="13"/>
  <c r="F168" i="13"/>
  <c r="C170" i="13" s="1"/>
  <c r="C172" i="13" s="1"/>
  <c r="N26" i="13"/>
  <c r="N33" i="13"/>
  <c r="N145" i="13"/>
  <c r="N13" i="10"/>
  <c r="C65" i="9" l="1"/>
  <c r="C137" i="13"/>
  <c r="C89" i="7"/>
  <c r="C190" i="13"/>
  <c r="N41" i="8"/>
  <c r="N45" i="8" s="1"/>
  <c r="F45" i="8"/>
  <c r="C47" i="8" s="1"/>
  <c r="C49" i="8" s="1"/>
  <c r="F10" i="9"/>
  <c r="C12" i="9" s="1"/>
  <c r="C14" i="9" s="1"/>
  <c r="N9" i="9"/>
  <c r="N10" i="9" s="1"/>
  <c r="C57" i="11"/>
  <c r="N14" i="7"/>
  <c r="F12" i="8"/>
  <c r="C14" i="8" s="1"/>
  <c r="C16" i="8" s="1"/>
  <c r="N8" i="8"/>
  <c r="N12" i="8" s="1"/>
  <c r="F11" i="11"/>
  <c r="C13" i="11" s="1"/>
  <c r="C15" i="11" s="1"/>
  <c r="F99" i="13"/>
  <c r="C101" i="13" s="1"/>
  <c r="C103" i="13" s="1"/>
  <c r="N90" i="13"/>
  <c r="N99" i="13" s="1"/>
  <c r="N111" i="13"/>
  <c r="F13" i="10"/>
  <c r="C15" i="10" s="1"/>
  <c r="C17" i="10" s="1"/>
  <c r="F78" i="9"/>
  <c r="C80" i="9" s="1"/>
  <c r="C65" i="7"/>
  <c r="F16" i="14"/>
  <c r="C18" i="14" s="1"/>
  <c r="C20" i="14" s="1"/>
  <c r="N133" i="13"/>
  <c r="N11" i="11"/>
  <c r="F12" i="12"/>
  <c r="C14" i="12" s="1"/>
  <c r="C16" i="12" s="1"/>
  <c r="F64" i="8"/>
  <c r="C66" i="8" s="1"/>
  <c r="C68" i="8" s="1"/>
  <c r="N57" i="8"/>
  <c r="N64" i="8" s="1"/>
  <c r="M78" i="9"/>
  <c r="C81" i="9" s="1"/>
  <c r="N10" i="12"/>
  <c r="N12" i="12" s="1"/>
  <c r="N14" i="13"/>
  <c r="M78" i="13"/>
  <c r="C81" i="13" s="1"/>
  <c r="N64" i="13"/>
  <c r="N57" i="7"/>
  <c r="N61" i="7" s="1"/>
  <c r="M61" i="7"/>
  <c r="C64" i="7" s="1"/>
  <c r="N24" i="8"/>
  <c r="N29" i="8" s="1"/>
  <c r="F29" i="8"/>
  <c r="C31" i="8" s="1"/>
  <c r="C33" i="8" s="1"/>
  <c r="N79" i="11"/>
  <c r="N81" i="11" s="1"/>
  <c r="C43" i="11"/>
  <c r="M133" i="13"/>
  <c r="C136" i="13" s="1"/>
  <c r="N41" i="7"/>
  <c r="N45" i="7" s="1"/>
  <c r="N186" i="13"/>
  <c r="N114" i="13"/>
  <c r="M115" i="13"/>
  <c r="C118" i="13" s="1"/>
  <c r="C119" i="13" s="1"/>
  <c r="F150" i="13"/>
  <c r="C152" i="13" s="1"/>
  <c r="C154" i="13" s="1"/>
  <c r="F29" i="9"/>
  <c r="C31" i="9" s="1"/>
  <c r="C33" i="9" s="1"/>
  <c r="F42" i="12"/>
  <c r="C44" i="12" s="1"/>
  <c r="C46" i="12" s="1"/>
  <c r="F78" i="13"/>
  <c r="C80" i="13" s="1"/>
  <c r="C82" i="13" s="1"/>
  <c r="C47" i="9"/>
  <c r="C33" i="7"/>
  <c r="N28" i="7"/>
  <c r="N29" i="7" s="1"/>
  <c r="N74" i="7"/>
  <c r="N85" i="7" s="1"/>
  <c r="N41" i="9"/>
  <c r="N43" i="9" s="1"/>
  <c r="M43" i="9"/>
  <c r="C46" i="9" s="1"/>
  <c r="N60" i="9"/>
  <c r="N61" i="9" s="1"/>
  <c r="N55" i="12"/>
  <c r="N57" i="12" s="1"/>
  <c r="N10" i="14"/>
  <c r="N16" i="14" s="1"/>
  <c r="N91" i="13"/>
  <c r="N147" i="13"/>
  <c r="N150" i="13" s="1"/>
  <c r="N73" i="13"/>
  <c r="N78" i="13" s="1"/>
  <c r="C82" i="9" l="1"/>
  <c r="N115" i="13"/>
</calcChain>
</file>

<file path=xl/sharedStrings.xml><?xml version="1.0" encoding="utf-8"?>
<sst xmlns="http://schemas.openxmlformats.org/spreadsheetml/2006/main" count="1972" uniqueCount="731">
  <si>
    <t>Iniciativa estratégica</t>
  </si>
  <si>
    <t>Vigencias futuras</t>
  </si>
  <si>
    <t>Otras fuentes</t>
  </si>
  <si>
    <t>Presupuesto total</t>
  </si>
  <si>
    <t>Total otras fuentes</t>
  </si>
  <si>
    <t>Valor</t>
  </si>
  <si>
    <t>Total</t>
  </si>
  <si>
    <t>Otras Fuentes</t>
  </si>
  <si>
    <t>xxxx</t>
  </si>
  <si>
    <t>Inversión</t>
  </si>
  <si>
    <t>Funcionamiento</t>
  </si>
  <si>
    <t>Metas 2017</t>
  </si>
  <si>
    <t>PGN Colciencias 2017</t>
  </si>
  <si>
    <t>Presupuesto General de la Nación 2017</t>
  </si>
  <si>
    <t>FFJC - Saldos</t>
  </si>
  <si>
    <t>Descripción fuente de saldos FFJC</t>
  </si>
  <si>
    <t>Total PGN 2017</t>
  </si>
  <si>
    <t>Descripción fuente de rendimientos FFJC</t>
  </si>
  <si>
    <t>Rendimientos - FFJC</t>
  </si>
  <si>
    <t>Por apalancar</t>
  </si>
  <si>
    <t>Descripción fuente por apalancar</t>
  </si>
  <si>
    <t>Mejorar la calidad y el impacto de la investigación y la transferencia de conocimiento y tecnología</t>
  </si>
  <si>
    <t>Becas para la formación de maestría y doctorado nacional y exterior financiados por Colciencias y otras entidades</t>
  </si>
  <si>
    <t>Formación de capital humano para la CTeI a nivel de Doctorado y Maestría</t>
  </si>
  <si>
    <t>Convocatoria de formación para estudios de doctorado en el exterior y en Colombia</t>
  </si>
  <si>
    <t>Icetex</t>
  </si>
  <si>
    <t>Indicador programático</t>
  </si>
  <si>
    <t>43 exterior
133 en colombia</t>
  </si>
  <si>
    <t>Convocatoria de formación para estudios de doctoradode maestría y doctorado en el exterior COLFUTURO</t>
  </si>
  <si>
    <t>Formación de alto nivel SGR</t>
  </si>
  <si>
    <t>SGR</t>
  </si>
  <si>
    <t>Seguimiento financiero al proyecto de capacitación de recursos humanos para la investigación</t>
  </si>
  <si>
    <t>Desembolsos vigencias futuras comprometidas</t>
  </si>
  <si>
    <t>Apoyo a postdoctorados en Colombia de becarios Colciencias</t>
  </si>
  <si>
    <t>Objetivo Estratégico 1</t>
  </si>
  <si>
    <t>Programa Estratégico 1.1</t>
  </si>
  <si>
    <t>Programa Estratégico 1.2</t>
  </si>
  <si>
    <t>Articulación de oferta y demanda para recurso humano de alto nivel</t>
  </si>
  <si>
    <t>Implementación del grupo comunidad becarios Colciencias</t>
  </si>
  <si>
    <t>% de beneficiarios de becas Colciencias con perfil público en la plataforma</t>
  </si>
  <si>
    <t>Gestión de la base de datos de beneficiarios Colciencias</t>
  </si>
  <si>
    <t>Talleres de articulación de oferta y demanda de doctores</t>
  </si>
  <si>
    <t>Consolidación de modelos cienciométricos para los actores del SNCTI</t>
  </si>
  <si>
    <t>Convocatoria reconocimiento de grupos de investigación e investigadores 2017</t>
  </si>
  <si>
    <t>Artículos científicos publicados en revistas científicas especializadas por investigadores colombianos</t>
  </si>
  <si>
    <t>Revisión del modelo de medición grupos e investigadores</t>
  </si>
  <si>
    <t>Revisión del modelo de medición de productos de CTeI de la comunidad en Ciencias Sociales, Humanas y Educación</t>
  </si>
  <si>
    <t>Gestión ORCID y EUROCRIS</t>
  </si>
  <si>
    <t>Incremento de la visibilidad e impacto de las publicaciones científicas colombianas</t>
  </si>
  <si>
    <t>Programa Estratégico 1.4</t>
  </si>
  <si>
    <t>Programa Estratégico 1.3</t>
  </si>
  <si>
    <t>Implementación de nueva métrica para indexar revistas colombianas</t>
  </si>
  <si>
    <t>Revistas colombianas Indexadas</t>
  </si>
  <si>
    <t>Formulación e implementación del plan de apoyo a revistas colombianas</t>
  </si>
  <si>
    <t>Servicio permanente de homologación de revistas especializadas de CTeI - Publindex</t>
  </si>
  <si>
    <t>Realización de la segunda etapa convocatoria 768 - Clasificación de revistas nacionales</t>
  </si>
  <si>
    <t>Programa Estratégico 1.5</t>
  </si>
  <si>
    <t>Fomento al desarrollo de programas y proyectos de generación de conocimiento en CTeI</t>
  </si>
  <si>
    <t>Incrementar la articulación con gestión territorial</t>
  </si>
  <si>
    <t>Implementación Colombia científica</t>
  </si>
  <si>
    <t>Credito Banco Mundial</t>
  </si>
  <si>
    <t>Financiación de programas y proyectos de CTeI en Salud</t>
  </si>
  <si>
    <t>Proyectos de investigación apoyados</t>
  </si>
  <si>
    <t>Financiación de programas y proyectos de CTeI y su contribución a los retos del país</t>
  </si>
  <si>
    <t>Financiación de programas y proyectos de CTeI en seguridad y defensa</t>
  </si>
  <si>
    <t>Convenio 015-2015 FAC</t>
  </si>
  <si>
    <t>Financiación de programas y proyectos de CTeI en hidrocarburos y geociencias</t>
  </si>
  <si>
    <t>Convenio ANH</t>
  </si>
  <si>
    <t>Formulación de planes estratégicos programas nacionales de CTeI</t>
  </si>
  <si>
    <t>Financiación de programas y proyectos de CTeI en educación - Antioquia</t>
  </si>
  <si>
    <t>Financiación de programas y proyectos de CTeI en paz - Putumayo</t>
  </si>
  <si>
    <t>Acceso a información científica especializada</t>
  </si>
  <si>
    <t>Gestión para la adopación de la reglamentación y de la política de la ética de la investigación e integridad científica</t>
  </si>
  <si>
    <t>Gestión de proyectos tipo convocatorias regionales de investigación</t>
  </si>
  <si>
    <t>Promover el desarrollo tecnológico y la innovación como motor de crecimiento empresarial y del emprendimiento</t>
  </si>
  <si>
    <t>Objetivo Estratégico 2</t>
  </si>
  <si>
    <t>Programa Estratégico 2.1</t>
  </si>
  <si>
    <t>Alianzas para la Innovación</t>
  </si>
  <si>
    <t>Implementación de proyectos prototipo - Alianzas - (convocatoria nacional)</t>
  </si>
  <si>
    <t>Metodología para formar empresas de manera virtual (bajar costos) Alianzas</t>
  </si>
  <si>
    <t>Nueva estrategia con Confecámaras y Cámaras de Comercio</t>
  </si>
  <si>
    <t>Empresas apoyadas en procesos de innovación por Colciencias</t>
  </si>
  <si>
    <t>Recursos  del convenio 209-2015, que seran reinvertidos en el mismo según aprobación del Comité ejecutivo del convenio. (estos recursos estan en Confecámaras)</t>
  </si>
  <si>
    <t>Ejecución Convenio Alianzas 2016 - 2017</t>
  </si>
  <si>
    <t>Programa Estratégico 2.2</t>
  </si>
  <si>
    <t>Sistemas de Innovación</t>
  </si>
  <si>
    <t>Alineación del programa de Gestores de Ruta N para aporte a Meta Colciencias de Sistemas de Innovación Empresarial</t>
  </si>
  <si>
    <t>Implementación de la estrategia de Sistemas de Innovación Empresarial en un segunda iteración para Bogotá y Barranquilla</t>
  </si>
  <si>
    <t xml:space="preserve">Gestionar la adopción de proyectos tipo "gestión de innovación" por parte de los departamentos </t>
  </si>
  <si>
    <t>Diseño e implementación de piloto para la ejecución de la estrategia de Sistemas de Innovación Empresarial en una de las ciudades Pacto por la Innovación bajo nuevo un  esquema - Villavicencio</t>
  </si>
  <si>
    <t xml:space="preserve"> Implementar los procesos de recolección, consolidación y medición de resultados e impactos logrados por la estrategia de Sistemas de Innovación Empresarial bajo la estrategia de Bitácora de Inersiones</t>
  </si>
  <si>
    <t xml:space="preserve">Apoyo en I+D+i en el Sector Productivo </t>
  </si>
  <si>
    <t>Programa Estratégico 2.3</t>
  </si>
  <si>
    <t>Ejecutar saldo del convenio SENA para I+D+i (Estrategia I+D- Cierre de Brechas Tecnológicas (Fase de diseño))</t>
  </si>
  <si>
    <t>Convenio SENA</t>
  </si>
  <si>
    <t>Adoptar y difundir el nuevo modelo de reconocimiento de actores (Llevar a cabo el Proceso de Reconocimiento)</t>
  </si>
  <si>
    <t>Proyectos I+D (Ruta N, BIOS, CeniBanano - AUGURA) - Apoyo I+D+i al sector productivo gracias a la aticulación con los PNCTeI</t>
  </si>
  <si>
    <t>Convenio SENA 593-2014</t>
  </si>
  <si>
    <t>Programa TIC</t>
  </si>
  <si>
    <t>Programa Estratégico 2.4</t>
  </si>
  <si>
    <t>Pactos TI</t>
  </si>
  <si>
    <t>Convocatoria modelos de calidad</t>
  </si>
  <si>
    <t>Convocatoria de especialización inteligente</t>
  </si>
  <si>
    <t>Convocatoria soluciones innovadoras para el sector Agro</t>
  </si>
  <si>
    <t>Ejecución y seguimiento CEAs</t>
  </si>
  <si>
    <t>Registros de patentes solicitadas por residentes en oficina nacional y PCT</t>
  </si>
  <si>
    <t>Personas sensibilizadas a través de estrategias enfocadas en el uso, apropiación y utilidad de la CTeI</t>
  </si>
  <si>
    <t>Desarrollo de capacidades de transferencia tecnológica</t>
  </si>
  <si>
    <t>Programa Estratégico 2.5</t>
  </si>
  <si>
    <t>Escalar OTRI el modelo de licencia de prueba y articulación con la "ruta competitiva" de MinCIT</t>
  </si>
  <si>
    <t>Ejecución y seguimiento a los Centros de Excelencia y Apropiación en BigData</t>
  </si>
  <si>
    <t>Licenciamientos tecnológicos apoyados</t>
  </si>
  <si>
    <t>Brigada de patentes - Fondo de Protección</t>
  </si>
  <si>
    <t>Programa Estratégico 2.6</t>
  </si>
  <si>
    <t>Brigada de patentes y fondo de protección de patentes</t>
  </si>
  <si>
    <t xml:space="preserve">Estrategia Nacional de Fomento a la Protección de Invenciones </t>
  </si>
  <si>
    <t>Generar una cultura que valore y gestione el conocimiento y la innovación</t>
  </si>
  <si>
    <t>Objetivo Estratégico 3</t>
  </si>
  <si>
    <t>Centros de ciencia</t>
  </si>
  <si>
    <t>Programa Estratégico 3.1</t>
  </si>
  <si>
    <t>Fortalecimiento de Centros de Ciencia estrategia Colciencias</t>
  </si>
  <si>
    <t>Gestión territorial de Centros de Ciencia</t>
  </si>
  <si>
    <t>Centros de ciencia fortalecidos</t>
  </si>
  <si>
    <t>Convenio por gestionar (aliado potencial: Smithsonita/ IBER Museos/OEI)</t>
  </si>
  <si>
    <t>Atrévete</t>
  </si>
  <si>
    <t>Programa Estratégico 3.2</t>
  </si>
  <si>
    <t>Ideas para el Cambio - Programa de innovación Social desde CTeI. Acción Estratégica de impacto: Ciencia y Tic para la paz 2017</t>
  </si>
  <si>
    <t>Gestión Territorial - Ideas para el cambio</t>
  </si>
  <si>
    <t>SGR - Nariño</t>
  </si>
  <si>
    <t>A Ciencia Cierta - Agro –BIO</t>
  </si>
  <si>
    <t>Convenio 398 de 2015</t>
  </si>
  <si>
    <t>Agenda Ciudadana Iberoamericana 2017 (implementación)</t>
  </si>
  <si>
    <t>Actualización de la Estratégia Nacional de Apropiación Social de CTeI (Implica Evaluación de la Estrategia y un proceso de formación de Capacidades para la Apropiación Social de CTeI con actores del sistema)</t>
  </si>
  <si>
    <t>Definición lineamientos y guia sobre Innovación Social en el marco del SGR</t>
  </si>
  <si>
    <t>Digitalización  de Documentos CENDOC</t>
  </si>
  <si>
    <t>Programa Estratégico 3.3</t>
  </si>
  <si>
    <t>Difusión - Todo es ciencia</t>
  </si>
  <si>
    <t>Plataforma digital todo es ciencia</t>
  </si>
  <si>
    <t>Colombia Bio  (serie Web tv para TEC)</t>
  </si>
  <si>
    <t>Colombia BIO</t>
  </si>
  <si>
    <t>Programa Estratégico 3.4</t>
  </si>
  <si>
    <t>Ondas</t>
  </si>
  <si>
    <t>Gestión Territorial</t>
  </si>
  <si>
    <t>SGR - 6 departamentos</t>
  </si>
  <si>
    <t xml:space="preserve">Niños y jóvenes apoyados en procesos de vocación científica
y tecnológica </t>
  </si>
  <si>
    <t>Estrategias de fortalecimiento</t>
  </si>
  <si>
    <t>Lineamientos pedagógicos y metodológicos</t>
  </si>
  <si>
    <t>Implementación comunidad</t>
  </si>
  <si>
    <t xml:space="preserve">Sistema de Mapeo iniciativas de país </t>
  </si>
  <si>
    <t>Proyectos especiales</t>
  </si>
  <si>
    <t>Programa Estratégico 3.5</t>
  </si>
  <si>
    <t>Jóvenes investigadores e innovadores</t>
  </si>
  <si>
    <t>Convocatoria jóvenes investigadores e innovadores</t>
  </si>
  <si>
    <t>Gestión y articulación Instituciones de Educación Superior</t>
  </si>
  <si>
    <t>Gestión con Aliados nacionales  e internacionales jóvenes investigadores e innovadores y Nexo Global</t>
  </si>
  <si>
    <t>Convenio por suscribir con Pfizer/Universidad Nacional
Convenio 593-2015</t>
  </si>
  <si>
    <t>Gestión Territorial jóvenes investigadores e innovadores y Nexo Global</t>
  </si>
  <si>
    <t>SGR (3 departamentos con resultados 2017 NG)
 (Proyectos de Sucre, Huila y Risaralda JII)</t>
  </si>
  <si>
    <t>Estrategia de reconocimiento iniciativas en pre-grado</t>
  </si>
  <si>
    <t>Desarrollar un sistema e institucionalidad habilitante para la CTeI</t>
  </si>
  <si>
    <t>Beneficios Tributarios  para CTeI</t>
  </si>
  <si>
    <t>Nuevos CONPES de beneficios tributarios (sujeto a la reforma tributaria)</t>
  </si>
  <si>
    <t xml:space="preserve">Talleres virtuales para BT </t>
  </si>
  <si>
    <t>Hacer permanente el piloto de empresa altamente innovadora</t>
  </si>
  <si>
    <t>% de asignación del cupo de inversión para deducción tributaria</t>
  </si>
  <si>
    <t>Mecanismo BT, puntos adicionales en proyectos que involucren cadena de proveedores</t>
  </si>
  <si>
    <t>Analizar el comportamiento del uso de BT por parte de MyPimes</t>
  </si>
  <si>
    <t>Ciudades que formalicen pactos por la innovación</t>
  </si>
  <si>
    <t>Propuesta ciudades que formalicen pactos por la innovación</t>
  </si>
  <si>
    <t>Pacto por la innovación</t>
  </si>
  <si>
    <t>Objetivo Estratégico 4</t>
  </si>
  <si>
    <t>Programa Estratégico 4.1</t>
  </si>
  <si>
    <t>Programa Estratégico 4.2</t>
  </si>
  <si>
    <t>Desarrollo de capacidades para diseño y evaluación de políticas en los actores del Sistema Nacional</t>
  </si>
  <si>
    <t>Programa Estratégico 4.3</t>
  </si>
  <si>
    <t>Orientar conceptual y metodológicamente la formulación y evaluación de políticas de CTeI a nivel departamental y municipal</t>
  </si>
  <si>
    <t>Diseño y evaluación de políticas de CTeI</t>
  </si>
  <si>
    <t>Liderar y coordinar un amplio debate nacional sobre el papel de la CTeI en el futuro del país</t>
  </si>
  <si>
    <t>Política CTeI aprobada y en implementación</t>
  </si>
  <si>
    <t>Formular una política nacional de ciencia abierta, incluyendo una estrategia de implementación por fases</t>
  </si>
  <si>
    <t xml:space="preserve">Realizar estudios y evaluaciones que apoyen la toma de decisiones de política en la entidad </t>
  </si>
  <si>
    <t>Programa Estratégico 4.4</t>
  </si>
  <si>
    <t>Acciones de fortalecimiento de capacidades desarrolladas</t>
  </si>
  <si>
    <t>Fortalecer capacidades para el apoyo a la toma de decisión mediante herramientas de gestión (VT, minería de datos, mapas de ciencia)</t>
  </si>
  <si>
    <t xml:space="preserve">Diseñar y experimentar medidas alternativas para la dinámica de producción científica y de innovación nacional  </t>
  </si>
  <si>
    <t>Desarrollar proyectos estratégicos y de impacto en CTeI a través de la articulación de recursos de la nación, los departamentos y otros actores</t>
  </si>
  <si>
    <t>Objetivo Estratégico 5</t>
  </si>
  <si>
    <t>Programa Estratégico 5.1</t>
  </si>
  <si>
    <t>Rector de la Política de CTeI</t>
  </si>
  <si>
    <t>Fortalecer la Guía Sectorial de Proyectos de CTeI</t>
  </si>
  <si>
    <t>Fortalecer la definición, formulación y estructuración de proyectos de CTeI a través de estrategia de capacitación y formación</t>
  </si>
  <si>
    <t>Fortalecer los CODECTIs</t>
  </si>
  <si>
    <t>Programa Estratégico 5.2</t>
  </si>
  <si>
    <t>Gestor y movilizador de proyectos de CTeI para financiar con recursos del FCTeI</t>
  </si>
  <si>
    <t>Diseñar y aplicar estrategia para la movilización/gestión de la oferta de Colciencias en los territorios</t>
  </si>
  <si>
    <t>Programa Estratégico 5.3</t>
  </si>
  <si>
    <t>Coordinar la construcción y actualización de los PAEDs</t>
  </si>
  <si>
    <t>Verifica Requisitos de Presentación de Proyectos -Ley 1530 de 2012</t>
  </si>
  <si>
    <t>Programa Estratégico 5.4</t>
  </si>
  <si>
    <t>Programa Estratégico 5.5</t>
  </si>
  <si>
    <t>Programa Estratégico 5.6</t>
  </si>
  <si>
    <t>Evaluador de proyectos (Panel de Expertos-Comité cuando es oferta Colciencias)- Acuerdo  32 de 2015 de la Comisión Rectora del SGR.</t>
  </si>
  <si>
    <t>Somete a evaluación de terceros los proyectos</t>
  </si>
  <si>
    <t>Evaluar los proyectos antes de la verificación de requisitos de presentación</t>
  </si>
  <si>
    <t xml:space="preserve">Definir / diferenciar requisitos de presentación de proyectos antes y después de la evaluación </t>
  </si>
  <si>
    <t>Generar vínculos entre los actores del SNCTI y actores internacionales estratégicos</t>
  </si>
  <si>
    <t>Objetivo Estratégico 6</t>
  </si>
  <si>
    <t>Programa Estratégico 6.1</t>
  </si>
  <si>
    <t>Reunión Ministros CTeI OEA</t>
  </si>
  <si>
    <t xml:space="preserve">Participación de Colombia en el ámbito internacional, con miras a promover el avance de la Ciencia, Tecnología e Innovación </t>
  </si>
  <si>
    <t>Misiones internacionales (Alemania, Francia, Reino Unido, Estados Unidos, España, Brasil)</t>
  </si>
  <si>
    <t>Alianzas Estratégicas internacionales en términos de recursos y capital político</t>
  </si>
  <si>
    <t>Pago de compromisos con organismos internacionales</t>
  </si>
  <si>
    <t>Secretaría técnica ante el Comité de Política Científica y Tecnológica (CSTP) de la OECD</t>
  </si>
  <si>
    <t>Circulación de conocimiento y prácticas innovadoras en un escenario global</t>
  </si>
  <si>
    <t>Programa Estratégico 6.2</t>
  </si>
  <si>
    <t>Programa Estratégico 6.3</t>
  </si>
  <si>
    <t>Programa Estratégico 6.4</t>
  </si>
  <si>
    <t>Propuesta del modelo  para que las convocatorias de Colciencias tengan un componente internacional</t>
  </si>
  <si>
    <t>Convocatorias transnacionales</t>
  </si>
  <si>
    <r>
      <rPr>
        <sz val="12"/>
        <color rgb="FFFF0000"/>
        <rFont val="Arial"/>
        <family val="2"/>
      </rPr>
      <t>Programa</t>
    </r>
    <r>
      <rPr>
        <sz val="12"/>
        <rFont val="Arial"/>
        <family val="2"/>
      </rPr>
      <t xml:space="preserve"> GROW NSF</t>
    </r>
  </si>
  <si>
    <t>Movilidades internacionales apoyadas</t>
  </si>
  <si>
    <t>Convocatoria Europa</t>
  </si>
  <si>
    <t>Gestión de Recursos Financieros de Cooperación Internacional para CTeI</t>
  </si>
  <si>
    <t>Fortalecer el modelo de Matching Fund para apalancar recursos CTeI</t>
  </si>
  <si>
    <t>Apalancamiento de recursos, programas Colciencias</t>
  </si>
  <si>
    <t xml:space="preserve">Participación de Colombia en Horizonte 2020 de la Unión Europea </t>
  </si>
  <si>
    <t>Fortalecer el rol de Colciencias como punto nacional de contacto H2020</t>
  </si>
  <si>
    <t>Convocatoria para apoyar la movilidad internacional en la eventual conformación y fortalecimiento de consorcios en el marco del Octavo Programa Marco de la Unión Europea - HORIZONTE 2020</t>
  </si>
  <si>
    <t>Personas capacitadas en H2020</t>
  </si>
  <si>
    <t>Convenio 445 de 2015 con ACAC </t>
  </si>
  <si>
    <t>Apalancamiento de Recursos del Programa H2020</t>
  </si>
  <si>
    <t>Cultura y comunicación de cara al ciudadano</t>
  </si>
  <si>
    <t>Normativo y procedimental. Relacionamiento con el ciudadano</t>
  </si>
  <si>
    <t>% de satisfacción de usuarios</t>
  </si>
  <si>
    <t>Afianzar la cultura de servicio al ciudadano al interior de la entidad</t>
  </si>
  <si>
    <t>Puesta en marcha de la solución de automatización del servicio para el manejo de PQRDS</t>
  </si>
  <si>
    <t>Implementación seguimiento PQRD</t>
  </si>
  <si>
    <t>Contribuir a una Colciencias más transparente</t>
  </si>
  <si>
    <t>% de cumplimiento de los requisitos de transparencia en Colciencias</t>
  </si>
  <si>
    <t>xxx</t>
  </si>
  <si>
    <t>Contribuir a una Colciencias más moderna</t>
  </si>
  <si>
    <t>% de cumplimiento de los requisitos de GEL en Colciencias</t>
  </si>
  <si>
    <t>Objetivo Estratégico 7</t>
  </si>
  <si>
    <t>Programa Estratégico 7.1</t>
  </si>
  <si>
    <t>Convertir a COLCIENCIAS en Ágil, Moderna y Transparente - ATM</t>
  </si>
  <si>
    <t>Programa Estratégico 7.2</t>
  </si>
  <si>
    <t>Programa Estratégico 7.3</t>
  </si>
  <si>
    <t>Talento humano competente, innovador y motivado</t>
  </si>
  <si>
    <t>Iniciar e implementar el proceso de transformación cultural y organizacional en la Entidad</t>
  </si>
  <si>
    <t>Puntos de incremento en la calificación de cultura organizacional</t>
  </si>
  <si>
    <t>Generar un plan de Bienestar orientado a la implementación de estrategias que fortalezcan la calidad de vida de la comunidad Colciencias implementando la cultura de salario emocional</t>
  </si>
  <si>
    <t>Fomentar una cultura de prevención y manejo de los riesgos laborales</t>
  </si>
  <si>
    <t>Consolidar la gestión por competencias</t>
  </si>
  <si>
    <t xml:space="preserve">Contribuir a una Colciencias más transparente  </t>
  </si>
  <si>
    <t>Programa Estratégico 7.4</t>
  </si>
  <si>
    <t>Cero improvisación</t>
  </si>
  <si>
    <t>Recomendar mecanismos de gestión jurídica y legal al interior de las áreas de la entidad</t>
  </si>
  <si>
    <t>Elaborar un instructivo para que las estrategias de producciones normativa y doctrina de CTeI tengan un procedimiento claro que garantice su cumplimiento</t>
  </si>
  <si>
    <t>Programa Estratégico 7.5</t>
  </si>
  <si>
    <t>Más fácil, menos pasos</t>
  </si>
  <si>
    <t>Programa Estratégico 7.6</t>
  </si>
  <si>
    <t>Programa Estratégico 7.7</t>
  </si>
  <si>
    <t>Programa Estratégico 7.8</t>
  </si>
  <si>
    <t>Programa Estratégico 7.10</t>
  </si>
  <si>
    <t>Programa Estratégico 7.9</t>
  </si>
  <si>
    <t>Gestión de comunicación estratégica</t>
  </si>
  <si>
    <t>Comunicamos lo que hacemos</t>
  </si>
  <si>
    <t xml:space="preserve">% de programas estratégicos priorizados comunicados </t>
  </si>
  <si>
    <t>Ecosistema digital – portal web</t>
  </si>
  <si>
    <t>Ecosistema digital - desarrollo de estrategias para generar más interacción en redes sociales e incrementar usuarios</t>
  </si>
  <si>
    <t>Gestión de comunicación interna</t>
  </si>
  <si>
    <t>% de programas estratégicos priorizados comunicados</t>
  </si>
  <si>
    <t>Eventos CTeI</t>
  </si>
  <si>
    <t>Relacionamiento con medios de comunicación</t>
  </si>
  <si>
    <t>Planear integral y oportunamente</t>
  </si>
  <si>
    <t>% de oportunidad en el cumplimiento de fechas programadas para la formulación, seguimiento y evaluación de los planes institucionales</t>
  </si>
  <si>
    <t>Monitorear periódicamente</t>
  </si>
  <si>
    <t>Socializar, capacitar y apropiar</t>
  </si>
  <si>
    <t>Implementar la PMO</t>
  </si>
  <si>
    <t>Fortalecimiento operaciones estadísticas de Colciencias</t>
  </si>
  <si>
    <t>Apoyo a la producción y difusión de estadísticas nacionales de CTeI</t>
  </si>
  <si>
    <r>
      <rPr>
        <sz val="12"/>
        <color rgb="FFFF0000"/>
        <rFont val="Arial"/>
        <family val="2"/>
      </rPr>
      <t xml:space="preserve">Fortalecer </t>
    </r>
    <r>
      <rPr>
        <sz val="12"/>
        <rFont val="Arial"/>
        <family val="2"/>
      </rPr>
      <t>el SGC de acuerdo con nuevos reto</t>
    </r>
  </si>
  <si>
    <t>% nivel de madurez del Sistema de Gestión de Calidad</t>
  </si>
  <si>
    <t>Consolidar un equipo competente de líderes de calidad</t>
  </si>
  <si>
    <t>Rediseñar los indicadores del SGC</t>
  </si>
  <si>
    <t>Desplegar la administración del riesgo</t>
  </si>
  <si>
    <t>Lograr reconocimientos de excelencia</t>
  </si>
  <si>
    <t>Optimizar procesos y procedimientos</t>
  </si>
  <si>
    <t>% cumplimiento en la reducción de tiempos, requisitos o documentos en procedimientos seleccionados</t>
  </si>
  <si>
    <t>Trámites amigables</t>
  </si>
  <si>
    <t>% de avance en el plan de racionalización de trámites</t>
  </si>
  <si>
    <t>OAP</t>
  </si>
  <si>
    <t>Contribuir a una Colciencias más transparente (OAP)</t>
  </si>
  <si>
    <t>Contribuir a una Colciencias más moderna (OAP)</t>
  </si>
  <si>
    <t>Gestionar recursos para garantizar el talento humano</t>
  </si>
  <si>
    <t>DAF</t>
  </si>
  <si>
    <t>Contribuir a una Colciencias mas transparente – Control Interno</t>
  </si>
  <si>
    <t>Ejecución y presentación de auditorias, seguimientos y evaluaciones programadas</t>
  </si>
  <si>
    <t>Planeación y ejecución Auditoria Interna de Calidad</t>
  </si>
  <si>
    <t>Seguimiento y evaluación del riesgo</t>
  </si>
  <si>
    <t>Campañas de sensibilización</t>
  </si>
  <si>
    <t>% de cumplimiento de los requisitos de transparencia en Colciencias - OAP</t>
  </si>
  <si>
    <t>% de cumplimiento de los requisitos de GEL en Colciencias - OAP</t>
  </si>
  <si>
    <t>% de cumplimiento de los requisitos de transparencia en Colciencias - Control Interno</t>
  </si>
  <si>
    <t>OCI</t>
  </si>
  <si>
    <t>SEGEL</t>
  </si>
  <si>
    <t>Gestión documental</t>
  </si>
  <si>
    <t>Elaboración e implementación de instrumentos archivísticos</t>
  </si>
  <si>
    <t>% implementación del Programa de Gestión Documental</t>
  </si>
  <si>
    <t>Capacitar en gestión documental</t>
  </si>
  <si>
    <t>Optimización de herramienta  de gestión documental</t>
  </si>
  <si>
    <t>Adopción de estándares internacionales de alta calidad para el reporte de la información financiera y contable en el Sector Público</t>
  </si>
  <si>
    <t>Realizar la culminación el proceso de sensibilización al interior de COLCIENCIAS</t>
  </si>
  <si>
    <t>Proceso de Contratación de firma para el acompañamiento en la presentación y transmisión a la CGN de los Estados Financieros con corte a 31 de marzo de 2017 bajo el nuevo marco Normativo.</t>
  </si>
  <si>
    <t>Presentación y transmisión a la CGN de los Estados Financieros con corte a 31 de marzo de 2017 bajo el nuevo marco Normativo</t>
  </si>
  <si>
    <t>Depuración contable</t>
  </si>
  <si>
    <t>Gestión de cartera</t>
  </si>
  <si>
    <t>El Fondo Francisco José de Caldas (FFJC), instrumento efectivo en la canalización de recursos</t>
  </si>
  <si>
    <t>Guía y divulgación para la utilización del FFJC</t>
  </si>
  <si>
    <t>Mejoramiento de reportes y procesos en el MGI</t>
  </si>
  <si>
    <t>Adopción de los procesos "optimizados" del FFJC y gestión contractual</t>
  </si>
  <si>
    <t xml:space="preserve">Articulación de las áreas de Colciencias en la negociación de convenios de aportes al FFJC </t>
  </si>
  <si>
    <t xml:space="preserve">Identificación y Clasificación de los actores en el FFJC </t>
  </si>
  <si>
    <t>Infraestructura Física y Tecnológica</t>
  </si>
  <si>
    <t>Adecuar espacio para Biciparqueaderos que permita incentivar el uso de las Bicicletas a nuestros colaboradores</t>
  </si>
  <si>
    <t>Expedir los instrumentos o manuales de uso de las características técnicas con que cuenta la nueva sede</t>
  </si>
  <si>
    <t>Realizar actividades de concientización y apropiación de las instalaciones de la sede con los colaboradores de Colciencias</t>
  </si>
  <si>
    <t xml:space="preserve">Jornadas de Ordenaton </t>
  </si>
  <si>
    <t>Realizar seguimiento a las obras de adecuación física, tecnológica y de mobiliario</t>
  </si>
  <si>
    <t>Gestión e Infraestructura de TI</t>
  </si>
  <si>
    <t>Desarrollo, puesta en producción, y soporte del Sistema Integrado de Información</t>
  </si>
  <si>
    <t xml:space="preserve">% de avance en el desarrollo del nuevo sistema integrado de información  </t>
  </si>
  <si>
    <t>Dotación tecnológica de la entidad</t>
  </si>
  <si>
    <t>Soluciones automatizadas de software para la gestión y operación de la Entidad</t>
  </si>
  <si>
    <t>Equipo de trabajo proponiendo medidas – Métodos y formas</t>
  </si>
  <si>
    <t>Propiciar condiciones para conocer valorar conservar y aprovechar nuestra biodiversidad</t>
  </si>
  <si>
    <t>Objetivo Estratégico 8</t>
  </si>
  <si>
    <t>Programa Estratégico 8.1</t>
  </si>
  <si>
    <t>Expediciones Bio</t>
  </si>
  <si>
    <t>Expediciones biológicas</t>
  </si>
  <si>
    <t>Nuevos registros de especies en el Global Biodiversity Information Facility (GBIF) aportadas por Colombia</t>
  </si>
  <si>
    <t>Fortalecimiento de Colecciones</t>
  </si>
  <si>
    <t>Regiones Bio</t>
  </si>
  <si>
    <t>Desarrollo Normativo</t>
  </si>
  <si>
    <t>FES</t>
  </si>
  <si>
    <t>Productos Bio</t>
  </si>
  <si>
    <t>Mentalidad y Cultura</t>
  </si>
  <si>
    <t>I+D Bio</t>
  </si>
  <si>
    <t>DEBERES Y DERECHOS DE LOS CIUDADANOS</t>
  </si>
  <si>
    <t>DEFINICION DEL GRUPO DE INTERÉS</t>
  </si>
  <si>
    <t>Estado</t>
  </si>
  <si>
    <t>Empresa</t>
  </si>
  <si>
    <t>Información Institucional</t>
  </si>
  <si>
    <t>Deducción por inversión y donación en CTeI</t>
  </si>
  <si>
    <t>Información que le permita a la academia obtener un cupo de deducción de la inversión realizada a proyectos calificados como de Ciencia, Tecnología e Innovación (CTeI)</t>
  </si>
  <si>
    <t>NRO</t>
  </si>
  <si>
    <t>DETALLE</t>
  </si>
  <si>
    <t>Nombre, sexo, documento, tipo de beca</t>
  </si>
  <si>
    <t>Empresas Apoyadas en procesos de innovación</t>
  </si>
  <si>
    <t>Política de actores del SNCTI</t>
  </si>
  <si>
    <t>Formato a solicitudes y requerimientos</t>
  </si>
  <si>
    <t xml:space="preserve">Waira / 25. DATOS ESTADISTICAS-INDICADORES COLCIENCIAS / Formato Control Requerimientos info OAP </t>
  </si>
  <si>
    <t>CORTES DE INFORMACIÓN</t>
  </si>
  <si>
    <t>Base de datos de las PQRSD allegadas a la Entidad</t>
  </si>
  <si>
    <t>Entidades u organizaciones internacionales vinculadas en CTI</t>
  </si>
  <si>
    <t>Organizaciones Internacionales</t>
  </si>
  <si>
    <t>Proyectos de I+D+i</t>
  </si>
  <si>
    <t>Proyectos de Beneficios Tributarios</t>
  </si>
  <si>
    <t>Inversión en I+D Empresas del sector privado y público</t>
  </si>
  <si>
    <t>Información general de la Entidad que aclare al ciudadano las funciones, estructura, propósito y objetivo que ejerce la Entidad en el territorio Colombiano</t>
  </si>
  <si>
    <t>Indicadores Estratégicos</t>
  </si>
  <si>
    <t>Centros de Investigación y Centros de Desarrollo Tecnológico</t>
  </si>
  <si>
    <t>Reporte de trámites más frecuentes realizados por los ciudadanos y grupos de interés</t>
  </si>
  <si>
    <t>Peticiones Quejas, Reclamos, Solicitudes y Denuncias (PQRSD)</t>
  </si>
  <si>
    <t>Indicador Estratégico de Personas Sensibilizadas</t>
  </si>
  <si>
    <t>Parte del grupo de interés que se representa como instancia de referencia internacional para la consolidación de estadísticas de América Latina y el Caribe.</t>
  </si>
  <si>
    <t>NECESIDAD / EXPECTATIVA</t>
  </si>
  <si>
    <t>REQUERIMIENTO</t>
  </si>
  <si>
    <t>PNUD
 (Programa de las Naciones Unidas para el Desarrollo)</t>
  </si>
  <si>
    <t>OCYT 
(Observatorio Colombiano de Ciencia y Tecnología)</t>
  </si>
  <si>
    <t>UNESCO 
(Organización de Naciones Unidas para la Educación la Ciencia y la Cultura)</t>
  </si>
  <si>
    <t>FEDESARROLLO
(Fundación para la Educación  Superior y Desarrollo)</t>
  </si>
  <si>
    <t>RICYT
 (Red de Indicadores de Ciencia y Tecnología de Latinoamérica y del Caribe)</t>
  </si>
  <si>
    <t>Organización que proporciona un producto o un servicio. (NTC-ISO 9000:2015 -Vocabulario)</t>
  </si>
  <si>
    <t>Proveedores</t>
  </si>
  <si>
    <t>Persona natural o Jurídica que realiza  una actividad económica organizada para la producción, transformación, circulación, administración o custodia de bienes, o para la prestación de servicios. La empresa puede ejecutar actividades de naturaleza industrial o productiva; comercial o de prestación de servicios. (Fuente: Cámara de Comercio de Bogotá)</t>
  </si>
  <si>
    <t>El Programa de las Naciones Unidas para el Desarrollo (PNUD) es la red mundial de desarrollo establecida por las Naciones Unidas para proporcionar los conocimientos, las experiencias y los recursos para ayudar a los países a forjar una vida mejor. (Fuente: Página de la ONU)</t>
  </si>
  <si>
    <t>Funcionarios</t>
  </si>
  <si>
    <t xml:space="preserve">Colaboradores </t>
  </si>
  <si>
    <t>Organismo internacional que obra por crear condiciones propicias para un diálogo entre las civilizaciones, las culturas y los pueblos, fundado en el respeto de los valores comunes. Es por medio de este diálogo como el mundo podrá forjar concepciones de un desarrollo sostenible que suponga la observancia de los derechos humanos, el respeto mutuo, la reducción de la pobreza y la paz. (Fuente: Página de la ONU)</t>
  </si>
  <si>
    <t>Personas naturales que ejercen funciones públicas en el marco de su vinculación como trabajadores de una Entidad Pública. La clasificación tradicional comprende los empleados públicos y los trabajadores oficiales. Los empleados públicos son aquellos que tienen funciones administrativas y los trabajadores oficiales aquéllos que realizan las obras públicas y actividades industriales y comerciales del Estado. (Fuente:  Corte Constitucional en la Sentencia C-681 de 2003).</t>
  </si>
  <si>
    <t>Personas naturales o jurídicas, privadas o públicas, que asumen la ejecución de una labor o actividad, o que deben asumir la realización de una determinada prestación, según las especificidades del objeto del contrato, a cambio de una contraprestación. (Fuente: Ley 80 de 1993)</t>
  </si>
  <si>
    <t>Es una entidad privada sin ánimo de lucro dedicada a la investigación en temas de política económica y social, cuyo propósito es contribuir al diseño, seguimiento y mejoramiento de las políticas públicas. (Fuente: Página Fedesarrollo)</t>
  </si>
  <si>
    <t>Es una asociación civil de participación mixta y de carácter privado que busca el fortalecimiento de la capacidad nacional para generar y usar indicadores, que servirán para orientar y evaluar las políticas nacionales, regionales e internacionales, así como la acción de diversos actores en los polos científicos y tecnológicos.(Fuente: Página OCYD).</t>
  </si>
  <si>
    <t>Presidencia
Congreso de la República
Ministerios
Departamentos Administrativos
 Entidades Territoriales
 Entidad Descentralizadas
 Entidades de Control
 Procuraduría
 Contraloría</t>
  </si>
  <si>
    <t>Reporte de Indicadores de Sector para la toma de decisiones o evaluación de gestión.</t>
  </si>
  <si>
    <t xml:space="preserve">ENTIDADES INTERNACIONALES O NACIONALES DE CARÁCTER ESPECIAL </t>
  </si>
  <si>
    <t>DESCRIPCIÓN DE LA NECESIDAD / EXPECTATIVA</t>
  </si>
  <si>
    <t>RESPUESTA INSTITUCIONAL AL REQUISITO</t>
  </si>
  <si>
    <t>Información sobre el desempeño, resultados de la Entidad</t>
  </si>
  <si>
    <t>Disponibilidad de políticas, regulaciones y/o lineamientos claros que permitan la ejecución de actividades de CTeI de forma coordinada y articulada con las demás Entidades del Estado y en coherencia con el Plan Nacional de Desarrollo.</t>
  </si>
  <si>
    <t>Políticas y lineamientos claros en materia de CTeI</t>
  </si>
  <si>
    <t>* Disponibilidad de Políticas, regulaciones y/o lineamientos claros en CTeI.
* Fácil acceso y ubicación de Políticas, regulaciones y/o lineamientos claros en CTeI.
* Asesoría técnica y/o acompañamiento para la apropiación de los lineamientos emitidos en materia de CTeI</t>
  </si>
  <si>
    <t>* Políticas, regulaciones y/o lineamientos en materia de CTeI, disponibles en la página web de la Entidad.
* Procesos de revisión y actualización permanente  de la normatividad que regula las actividades de CTeI.
* Participación en actividades interinstitucionales de coordinación y cooperación orientadas a facilitar la socialización y apropiación de los lineamientos emitidos en materia de CTeI.</t>
  </si>
  <si>
    <t>Información sobre el desempeño, los resultados obtenidos,  el funcionamiento de la Entidad,  la ejecución del presupuesto y el  rol de la Entidad como cabeza del sector de CTeI</t>
  </si>
  <si>
    <t>* Disponibilidad de informes periódicos   que evidencien  el desempeño y los resultados obtenidos,  el funcionamiento de la Entidad,  la ejecución del presupuesto y el  rol de la Entidad como cabeza del sector de CTeI
* Presentación de reportes e información específica,  de acuerdo a la periodicidad establecida.</t>
  </si>
  <si>
    <t>* Consolidación y publicación de informes periódicos   que evidencian  el desempeño de la Entidad, los resultados obtenidos,  la ejecución del presupuesto y el  rol de la Entidad como cabeza del sector de CTeI
* Consolidación y presentación de los reportes e informes que se requieran  de acuerdo a la periodicidad establecida.</t>
  </si>
  <si>
    <t>* Disponibilidad de recursos e información que puedan ser administrados de forma coordinada para la obtención de un objetivo común a diferentes Entidades del Estado.</t>
  </si>
  <si>
    <t>* Participación en espacios de concertación interinstitucional,  orientados a coordinar esfuerzos de diferentes Entidades del Estado en pro de un beneficio común.
* Acompañamiento y asesoría técnica en la formulación, suscripción, ejecución y liquidación de acuerdos o convenios de cooperación  interinstitucional.</t>
  </si>
  <si>
    <t>Información general de la Entidad  disponible en la Página Web,  con accesos que  redireccionan las posibles alternativas de consulta.</t>
  </si>
  <si>
    <t>Información general de la Entidad que aclare el propósito y objetivo del que hacer institucional  en el territorio Colombiano</t>
  </si>
  <si>
    <t>Recursos o beneficios que promuevan o financien actividades de CTeI</t>
  </si>
  <si>
    <t>Sistema de información que facilite la participación de la academia en iniciativas desarrolladas por la entidad y que permita un mejor seguimiento y evaluación a las diferentes actividades derivadas.</t>
  </si>
  <si>
    <t>Alianzas estratégicas</t>
  </si>
  <si>
    <t>Generar alianzas estratégicas con la entidad, a fin de lograr propósitos comunes a favor de la Ciencia, Tecnología e Innovación.</t>
  </si>
  <si>
    <t>Convocatorias en alianzas con actores de la academia para fortalecer la Ciencia, Tecnología e Innovación en el país.</t>
  </si>
  <si>
    <t>Aumento de cobertura en la participación de la academia en las distintas iniciativas desarrolladas por la entidad.</t>
  </si>
  <si>
    <t>Información consolidada de indicadores de Ciencia, Tecnología e Innovación</t>
  </si>
  <si>
    <t>Trabajar mancomunadamente con la entidad a fin de analizar y generar indicadores de Ciencia, Tecnología e Innovación que permitan conocer el avance del país en la materia</t>
  </si>
  <si>
    <t>Información y datos de los resultados obtenidos a través de las diferentes iniciativas desarrolladas por la Entidad en materia de Ciencia, Tecnología e Innovación.</t>
  </si>
  <si>
    <t>Información actualizada y discriminada de acuerdo a los tipos de indicadores a generar</t>
  </si>
  <si>
    <t>Información y datos actualizados y discriminados de acuerdo a los requerimientos,  de las iniciativas a las que se les realiza evaluación de impacto.</t>
  </si>
  <si>
    <t>Datos históricos de iniciativas discriminados de acuerdo a requerimientos</t>
  </si>
  <si>
    <t>Solicitudes de evaluaciones de impacto a iniciativas de la entidad</t>
  </si>
  <si>
    <t>Fácil acceso a los diferentes servicios que brinda la Entidad, con información clara y precisa.</t>
  </si>
  <si>
    <t>Pago oportuno</t>
  </si>
  <si>
    <t>Hacer claridad del monto, tiempo, fechas y condiciones del pago</t>
  </si>
  <si>
    <t>Que los pagos programados se realicen en los tiempos y fechas estipuladas contractualmente</t>
  </si>
  <si>
    <t>Personal de contacto disponible</t>
  </si>
  <si>
    <t>Que el personal de contacto sea un agente facilitador entre las partes</t>
  </si>
  <si>
    <t xml:space="preserve">Seriedad y cumplimiento </t>
  </si>
  <si>
    <t>Reconocimiento</t>
  </si>
  <si>
    <t>Evaluación del desempeño con nivel sobresaliente</t>
  </si>
  <si>
    <t>Cumplimiento de condiciones laborales</t>
  </si>
  <si>
    <t>Cumplimiento de condiciones laborales del funcionario para el adecuado desarrollo de sus actividades</t>
  </si>
  <si>
    <t>Contratistas</t>
  </si>
  <si>
    <t>Oportunidad del pago por los servicios prestados</t>
  </si>
  <si>
    <t>Laboralización</t>
  </si>
  <si>
    <t>Utilización de un lenguaje no muy técnico que le permita comprender los servicios de la Entidad y su misionalidad.</t>
  </si>
  <si>
    <t>Información general de la Entidad en la página Web Institucional y enlaces de acceso redireccionadas a otras entidades  que son aliadas estratégicas.</t>
  </si>
  <si>
    <t xml:space="preserve">Acceso a Convocatorias para aplicar a beneficios como financiación, reconocimientos y/o estímulos para promover actividades y proyectos en CTeI </t>
  </si>
  <si>
    <t>Información que le permita al ciudadano  / sociedad conocer los requisitos necesarios para acceder y cargar datos y/o documentos en el Sistema de Información de Gestión de Proyectos SIGP</t>
  </si>
  <si>
    <t>Información precisa, confiable,  oportuna y disponible para el acceso, consulta y uso del Sistema de Información de Gestión de Proyectos - SIGP
Plataforma disponible  estable y segura.</t>
  </si>
  <si>
    <t>Disponibilidad del  Sistema de Información de Gestión de Proyectos - SIGP a través de acceso en la pagina web, con soporte permanente por parte de la Oficina de Tecnología de la Información y las Comunicaciones (OTIC).</t>
  </si>
  <si>
    <t>Información que le permita al ciudadano  / sociedad conocer los requisitos necesarios para acceder a una beca en formación de alto nivel (Maestría o Doctorado)</t>
  </si>
  <si>
    <t>Información disponible, precisa, confiable y oportuna.</t>
  </si>
  <si>
    <t>Información que le permita al ciudadano  / sociedad conocer los requisitos necesarios para acceder al programa de Apropiación Social de la CTeI, como un proceso intencionado de comprensión e intervención en las relaciones entre ciencia, tecnología y sociedad, teniendo como objetivo ampliar las dinámicas de generación, circulación y uso del conocimiento científico-tecnológico, y propiciar las sinergias entre sectores académicos, productivos, estatales, incluyendo activamente a las comunidades y grupos de interés de la sociedad civil.</t>
  </si>
  <si>
    <t>Acceso a Sistemas de Información</t>
  </si>
  <si>
    <t>Tener acceso a los diferentes sistemas de información que posee la entidad, para participar activamente de los diferentes procesos de Convocatorias y otros tipos de oferta institucional</t>
  </si>
  <si>
    <t>Disposición de sistemas de información robustos, que permitan centralizar la información.
Acceso a la información que está salvaguardada y normalizada salvo la de reserva legal, información que repose en los registros y archivos públicos en los términos previstos por la Constitución y las leyes.
Registro de información confiable y transparente, que no genere reprocesos.</t>
  </si>
  <si>
    <t>Acceso a recursos de financiación</t>
  </si>
  <si>
    <t>Página Web Institucional y links de acceso redireccionadas desde otras entidades públicas.
Grupo competente de Atención al Ciudadano, que brinda soporte técnico y conceptual a través de los diferentes canales de atención presenciales y virtuales dispuestos para ello.</t>
  </si>
  <si>
    <t>Información disponible, precisa, confiable y oportuna.
Acceso oportuno a este tipo de beneficios.</t>
  </si>
  <si>
    <t>Obtener beneficios tributarios</t>
  </si>
  <si>
    <t>Página Web Institucional con sección específica para convocatorias de beneficios tributarios y enlaces a las diferentes secciones de la página en la cual se encuentra información complementaria.</t>
  </si>
  <si>
    <t>Acceso al Sistema de Información de Gestión de Proyectos SIGP - persona jurídica</t>
  </si>
  <si>
    <t>Información que le permita a las empresas  conocer los requisitos necesarios para acceder y cargar datos y/o documentos en el Sistema de Información de Gestión de Proyectos SIGP</t>
  </si>
  <si>
    <t>Acceso al Sistema de Información de Gestión de Proyectos (SIGP) - persona natural</t>
  </si>
  <si>
    <t xml:space="preserve">Acceso al Sistema de Información de Gestión de Proyectos (SIGP) </t>
  </si>
  <si>
    <t>Información de alternativas de financiamiento consignada en la página web institucional, a través de los términos de referencia de cada convocatoria.
Grupo competente de Atención al Ciudadano, que brinda soporte técnico y conceptual a través de los diferentes canales de atención presenciales y virtuales dispuestos para ello.</t>
  </si>
  <si>
    <t>Información de alternativas de financiamiento consignada en la página web institucional, a través de los términos de referencia de cada convocatoria.</t>
  </si>
  <si>
    <t xml:space="preserve">Información que le permita a las empresas obtener un cupo de deducción por la inversión realizada a proyectos calificados como de Ciencia, Tecnología e Innovación (CTeI) </t>
  </si>
  <si>
    <t>Información clara sobre los mecanismos que tiene la entidad para brindar  alternativas de financiación para el desarrollo de proyectos de investigación, formación de capital humano de alto nivel, apropiación social del conocimiento para la CTeI, entre otros.</t>
  </si>
  <si>
    <t>Información clara sobre los mecanismos que tiene la entidad para brindar a los ciudadanos los alternativas de financiación para el desarrollo de proyectos de investigación, formación en alto nivel, apropiación social del conocimiento para la CTeI, entre otros.</t>
  </si>
  <si>
    <t xml:space="preserve">
Solicitud de información directa a la Oficina Asesora de Planeación de la Entidad.</t>
  </si>
  <si>
    <t>Organización Internacional</t>
  </si>
  <si>
    <t>Organización
 Nacional</t>
  </si>
  <si>
    <t>Organización 
Nacional</t>
  </si>
  <si>
    <t>Realizar evaluaciones de impacto de las diferentes iniciativas que desarrolla la Entidad, a fin de conocer la importancia y el impacto obtenido en el sector de la Ciencia, Tecnología e Innovación y en el desarrollo del país.</t>
  </si>
  <si>
    <t>Contar con la información actualizada sobre la inversión en I+D Empresas del sector privado y público, accediendo como mínimo al:
Año,
Clasificación I+D,
Montos reportados en corrientes,</t>
  </si>
  <si>
    <t>Resultados, avances y seguimiento en actividades de Ciencia, Tecnología e Innovación en el País.</t>
  </si>
  <si>
    <t>Información sobre Programas, iniciativas y proyectos de Ciencia, Tecnología e Innovación</t>
  </si>
  <si>
    <t>Página Web Institucional con sección específica para convocatorias y enlaces a las diferentes secciones de la página en la cual se encuentra la información de las convocatorias</t>
  </si>
  <si>
    <t>Conocer las alternativas y requisitos para acceder a  los recursos económicos de financiación que brinda la entidad,  para el desarrollo de actividades de Ciencia, Tecnología e Innovación (CTeI)</t>
  </si>
  <si>
    <t>Información acerca de las convocatorias  que  esta adelantando la Entidad con el fin de conocer los requisitos necesarios para acceder a la convocatoria de interés para la Empresa , a través de la cual puede acceder a beneficios como financiación, reconocimientos y/o estímulos para promover actividades y proyectos en Ciencia, Tecnología e Innovación (CTeI).</t>
  </si>
  <si>
    <t xml:space="preserve">Conocer las alternativas y requisitos para acceder a   los recursos económicos de financiación que brinda la entidad, para el financiamiento del proyecto de interés de la Empresa </t>
  </si>
  <si>
    <t>La Entidad puede financiar las convocatorias hasta el valor asignado presupuestalmente para la vigencia de acuerdo a lo establecido en los Términos de referencia de las convocatorias programadas en las condiciones que se aprueben y concerten.</t>
  </si>
  <si>
    <t>Información que le permita a la Empresa conocer los requisitos necesarios para acceder a becas para la formación de sus colaboradores en Maestría o Doctorado.</t>
  </si>
  <si>
    <t>Acceso oportuno a este tipo de beneficio, con la emisión del respectivo acto administrativo que le otorga el derecho, en los plazos requeridos.</t>
  </si>
  <si>
    <t xml:space="preserve">Que las deducciones por inversión y donación en CTeI se puedan tener en cuenta para otras actividades </t>
  </si>
  <si>
    <t>Suscripción de contratos, convenios o acuerdos de entendimiento y/o cooperación</t>
  </si>
  <si>
    <t>Apoyo económico</t>
  </si>
  <si>
    <t>Recibir mayor apoyo económico de parte de la entidad, para el desarrollo de las diferentes iniciativas con las que cuenta la academia a favor de la Ciencia, Tecnología e Innovación.</t>
  </si>
  <si>
    <t>* Disponibilidad de información  precisa y confiable basada en datos soportados y verificables.
* Fácil acceso y ubicación de indicadores y estadísticas.
* Reportes trazables y coherentes con las metas de gobierno</t>
  </si>
  <si>
    <t>* Consolidación, análisis y publicación de Indicadores y estadísticas actualizadas de forma periódica en la página web de la Entidad.
* Reporte de Indicadores al  Sistema Sinergia del DNP, DANE  y OCYD.</t>
  </si>
  <si>
    <t>Comunicación organizacional</t>
  </si>
  <si>
    <t>Contar con la información requerida para ejercer sus funciones y lograr la coordinación y articulación de sus actividades con otras áreas y procesos.</t>
  </si>
  <si>
    <t>Contar con la información requerida para ejercer sus actividades y lograr la coordinación y articulación requerida con otras áreas y procesos para obtener los resultados esperados.</t>
  </si>
  <si>
    <t>Organizaciones que fomentan  o participan en el  uso y la apropiación de la CTI</t>
  </si>
  <si>
    <t>Página Web Institucional con sección específica para convocatorias de formación de capital humano de alto nivel y enlaces a las diferentes secciones de la página en la cual se encuentra información complementaria.
Plataforma ScienTI</t>
  </si>
  <si>
    <t>Disponibilidad de Plataforma ScienTI, que es una red pública de fuentes de información y conocimiento que tiene el objetivo de contribuir a la gestión de la actividad científica, tecnológica y de innovación y promueve un espacio público y cooperativo de interacción entre los actores de los sistemas y comunidades nacionales de ciencia, tecnología e innovación de sus países miembros.
Disponibilidad del SIGP (Sistema Integrado de Gestión de Proyectos) Plataforma que permite el registro de información para acceder a convocatorias,  los proyectos de investigación, entre otras ofertas institucionales.
Formulario electrónico para registro de PQRDS</t>
  </si>
  <si>
    <t>Suscripción de acuerdos o convenios que permitan aunar esfuerzos en pro de una meta o resultado de interés común</t>
  </si>
  <si>
    <t>Concertación y suscripción de acuerdos o convenios de cooperación interinstitucionales que permitan coordinar y/o  unificar los recursos disponibles en pro de contribuir a una meta común o para conseguir un fin determinado de interés para las partes.</t>
  </si>
  <si>
    <t>Concertación y suscripción de acuerdos o convenios de cooperación interinstitucionales que permitan coordinar y/o  unificar los recursos disponibles en pro de contribuir a un interés común o para conseguir un fin determinado que se constituye en una meta del Gobierno.</t>
  </si>
  <si>
    <t>* Participación en espacios de concertación interinstitucional,  orientados a coordinar esfuerzos de diferentes Entidades, institucionales u organismos en pro de un beneficio común.
* Acompañamiento y asesoría técnica en la formulación, suscripción, ejecución y liquidación de acuerdos o convenios de cooperación  interinstitucional.</t>
  </si>
  <si>
    <t>Proveedor de bienes,  servicios y/o insumos</t>
  </si>
  <si>
    <t>Información acerca de las convocatorias  que  está adelantando la Entidad con el fin de conocer los requisitos necesarios para acceder a la convocatoria  de interés para el ciudadano, a través de la cual puede acceder a beneficios como financiación, reconocimientos y/o estímulos para promover actividades y proyectos en Ciencia, Tecnología e Innovación (CTeI).</t>
  </si>
  <si>
    <t>Información que le permita a la Academia conocer las becas para la formación  en Maestría o Doctorado disponibles, así como sus fuentes de financiación a fin de adaptar su oferta institucional.</t>
  </si>
  <si>
    <t>Disponibilidad de Indicadores del Sector de CTeI en el Sistema Sinergia del DNP, o en la página web de la Entidad que permitan conocer  los resultados en actividades de CTeI, el funcionamiento de la Entidad, ejecución del presupuesto,  rol de la Entidad como secretaría técnica del OCAD de CTeI</t>
  </si>
  <si>
    <t>Que la remuneración de los servicios prestados se realice de forma oportuna dentro del marco de la dignidad y el respeto por los servicios prestados.</t>
  </si>
  <si>
    <t>Información acerca de las convocatorias  que  está adelantando la Entidad con el fin de conocer los requisitos necesarios para acceder a la convocatoria de interés para la ONG , a través de la cual puede acceder a beneficios como financiación, reconocimientos y/o estímulos para promover actividades y proyectos en Ciencia, Tecnología e Innovación (CTeI).</t>
  </si>
  <si>
    <t>Parte del grupo de interés que se representa como instancia de referencia internacional, como apoyo al diseño, evaluación de políticas públicas; así como puesta en marcha de mejores prácticas internacionales (Fuente: Página OCDE)</t>
  </si>
  <si>
    <t>Contar con la información actualizada sobre las Becas para formación de Doctorado y Maestrías otorgadas, accediendo como mínimo al:
Año,
Programa al que Aplica,
IES de donde proviene,
IES a donde va hacer la maestría/doctorado,
Género,
Edad,
Gran Área OCDE, Área OCDE, Disciplina,
Área STEM,
Financiación por fuente.</t>
  </si>
  <si>
    <t xml:space="preserve">Información relacionada con: 
* El desarrollo sostenible, paz y  reconciliación.
* Acciones contra la pobreza y desarrollo económico Incluyente y por la equidad.
* Fortalecimiento de la gobernabilidad democrática,
* Acciones para el uso de fuentes de energía alternativas y protección del medio ambiente  </t>
  </si>
  <si>
    <t xml:space="preserve">Información disponible, precisa, confiable y oportuna relacionada con: 
* El desarrollo sostenible, paz y  reconciliación.
* Acciones contra la pobreza y desarrollo Económico Incluyente y por la equidad.
* Fortalecimiento de la gobernabilidad democrática,
* Acciones para el uso de fuentes de energía alternativas y protección del medio ambiente  </t>
  </si>
  <si>
    <t>Información disponible, precisa, confiable y oportuna, relacionada con: 
* El desarrollo de sistemas educativos que promuevan un aprendizaje de gran calidad e inclusión.
* Fortalecimiento de los sistemas y las políticas de ciencias, tecnología e innovación en los planes nacional, regional y mundial.
* Acciones para promover la cooperación científica internacional en torno a los problemas críticos para el desarrollo sostenible.
* Desarrollo social inclusivo que fomente el diálogo intercultural para el acercamiento de las culturas  y promover principios éticos.
* Acciones para fomentar la creatividad y la diversidad de las expresiones culturales.</t>
  </si>
  <si>
    <t>Información relacionada con: 
* El desarrollo de sistemas educativos que promuevan un aprendizaje de gran calidad e inclusión.
* Fortalecimiento de los sistemas y las políticas de ciencias, tecnología e innovación en los planes nacional, regional y mundial.
* Acciones para promover la cooperación científica internacional en torno a los problemas críticos para el desarrollo sostenible.
* Desarrollo social inclusivo que fomente el diálogo intercultural para el acercamiento de las culturas  y promover principios éticos.
* Acciones para fomentar la creatividad y la diversidad de las expresiones culturales.</t>
  </si>
  <si>
    <t>Los pagos se realizarán de acuerdo a la disponibilidad en el Plan Anual de Caja (PAC) en tesorería y a lo estipulado contractualmente con el contratista.</t>
  </si>
  <si>
    <t>Los pagos se realizarán de acuerdo a la disponibilidad en el Plan Anual de Caja (PAC) de tesorería, teniendo en cuenta la oportunidad y calidad del bien, servicio o insumo suministrado a la entidad y la presentación de la factura de venta en los plazos establecidos.</t>
  </si>
  <si>
    <t>Versión</t>
  </si>
  <si>
    <t>Fecha</t>
  </si>
  <si>
    <t>Descripción de la modificación</t>
  </si>
  <si>
    <t>Se crea documento</t>
  </si>
  <si>
    <t>CONTROL DE CAMBIOS</t>
  </si>
  <si>
    <t>E</t>
  </si>
  <si>
    <t>Estrategias presenciales: talleres, charlas, congresos, (Difusión- Apropiación social y Comunicaciones)
Estrategias de medios
Estrategias adicionales</t>
  </si>
  <si>
    <t xml:space="preserve">Indicador País </t>
  </si>
  <si>
    <t>Empresas clasificadas como Innovadoras</t>
  </si>
  <si>
    <t>Página web centros y boletín estadístico</t>
  </si>
  <si>
    <t>Conceptualización de la Resolución 1473 de 2016</t>
  </si>
  <si>
    <t>Contar con la información actualizada sobre los proyectos de I+D+i ejecutados, accediendo como mínimo a:
Año,
Convocatoria,
Proyectos apoyados de I+D+i por:
Departamento,
Entidad,
Entidades beneficiarias,
Áreas de conocimiento OCDE,
Sector Económico (CIIU Rev. 4),
Programa Nacional de CTeI,
Recursos por fuente,</t>
  </si>
  <si>
    <t>Contar con la información actualizada sobre los Proyectos de Beneficios Tributarios ejecutados, accediendo como mínimo a:
Año,
Convocatoria,
Proyectos apoyados de I+D+i por:
Departamento,
Entidad,
Entidades beneficiarias,
Áreas de conocimiento OCDE,
Sector Económico (CIIU Rev. 4),
Programa Nacional de CTeI,
Recursos por fuente,
Tipo de Beneficio,</t>
  </si>
  <si>
    <t>Actividad</t>
  </si>
  <si>
    <t>Fase de participación ciudadana
(diagnóstico, formulación,  implementación, evaluación de políticas, planes, programas o proyectos)</t>
  </si>
  <si>
    <t>Instancias de participación ciudadana involucradas
(Instancias de participación legalmente conformadas u otros espacios de participación)</t>
  </si>
  <si>
    <t>Otros espacios de participación</t>
  </si>
  <si>
    <t>Fechas de corte definidas para la recepción de soportes y/o documentación a fin de  asegurar la emisión del acto administrativo en los plazos de ley, para acceder al beneficio.</t>
  </si>
  <si>
    <t>Tipo de espacio
(virtual / presencial /Semipresencial)</t>
  </si>
  <si>
    <t xml:space="preserve"> Metodología de Participación</t>
  </si>
  <si>
    <t>Tipo de Actor del SNCTI
(Política  de Actores + Guía Sectorial de CTeI)</t>
  </si>
  <si>
    <t>Tipo de Actor del SNCTI
(Política + Guía Sectorial)</t>
  </si>
  <si>
    <t>Información</t>
  </si>
  <si>
    <t>Instancias de participación legalmente conformadas
Otros espacios de participación</t>
  </si>
  <si>
    <t xml:space="preserve">Estadísticas sectoriales </t>
  </si>
  <si>
    <t>Boletín estadístico 2015 (2010-2014); Boletín 2016 (2011-2015); Boletín 2017 (2012-2016)</t>
  </si>
  <si>
    <t>Información general de la Entidad que aclare al ciudadano  las funciones, estructura, propósito, servicios y actividades que ejecuta la  Entidad para dar respuesta a sus necesidades.</t>
  </si>
  <si>
    <t>Publicación, socialización y entrega de información en lenguaje claro que le permita comprender  las funciones, estructura, propósito, servicios y actividades que ejecuta la  Entidad para dar respuesta a sus necesidades.</t>
  </si>
  <si>
    <t>1. Se publica  información general de la Entidad en la página Web Institucional, con  enlaces de acceso a secciones que profundizan la información disponible y enlaces que redireccionan  a otras entidades aliadas.
2. Por solicitud del ciudadano, se precisa o amplía la información disponible, a fin de facilitar su apropiación</t>
  </si>
  <si>
    <t>Información acerca de las convocatorias  que  esta adelantando la Entidad con el fin de conocer los requisitos necesarios para acceder a la convocatoria  de interés para el ciudadano, a través de la cual puede acceder a beneficios como financiación, reconocimientos y/o estímulos para promover actividades y proyectos en Ciencia, Tecnología e Innovación (CTeI).</t>
  </si>
  <si>
    <t>Publicación, socialización y entrega de información en lenguaje claro que le permita comprender  y acceder a los servicios que presta la  Entidad.
Información disponible,  precisa, clara, confiable y oportuna.</t>
  </si>
  <si>
    <t>Plataforma ScienTI  disponible, estable y segura.
Información disponible,  precisa, clara, confiable y oportuna.</t>
  </si>
  <si>
    <t>Información precisa, confiable,  clara, oportuna y disponible para el acceso, consulta y uso del Sistema de Información de Gestión de Proyectos - SIGP
Plataforma disponible, estable y segura.</t>
  </si>
  <si>
    <t>Publicación, socialización y entrega de información en lenguaje claro que le permita acceder a los servicios de la Entidad y entender el objetivo del programa, estrategia o proyecto.
Información disponible, precisa, clara, confiable y oportuna.</t>
  </si>
  <si>
    <t>Veedurías Ciudadanas
Organizaciones Comunitarias
Organizaciones No Gubernamentales
Otros espacios de participación</t>
  </si>
  <si>
    <t>Organización para la Cooperación y el Desarrollo Económico (OCDE)</t>
  </si>
  <si>
    <t xml:space="preserve">CARACTERIZACIÓN DE GRUPOS DE VALOR Y GRUPOS DE INTERÉS </t>
  </si>
  <si>
    <t>GRUPOS DE VALOR DE LA ENTIDAD</t>
  </si>
  <si>
    <t>SIGLAS Y DEFINICIONES</t>
  </si>
  <si>
    <t xml:space="preserve">ACTI: </t>
  </si>
  <si>
    <t xml:space="preserve">CTeI: </t>
  </si>
  <si>
    <t>SNCTI</t>
  </si>
  <si>
    <t>TDR</t>
  </si>
  <si>
    <t xml:space="preserve">Fases del ciclo de la gestión </t>
  </si>
  <si>
    <t>Identificación  de necesidades y diagnóstico</t>
  </si>
  <si>
    <t xml:space="preserve">En esta fase los ciudadanos participan en la construcción, la formulación o la expedición de una norma, política, plan, programa, proyecto, servicio o trámite. Para ello, los ciudadanos y grupos de interés aportan ideas, hechos, experiencias y propuestas para la caracterización de la situación abordada,  la identificación de las necesidades que se deben satisfacer y las problemáticas que se van a resolver. </t>
  </si>
  <si>
    <t>Formulación participativa</t>
  </si>
  <si>
    <t>Sociedad / Ciudadano</t>
  </si>
  <si>
    <t>DEFINICION DEL GRUPO DE VALOR o GRUPO DE INTERÉS</t>
  </si>
  <si>
    <t xml:space="preserve">Grupos de interés: </t>
  </si>
  <si>
    <t>Grupos de valor</t>
  </si>
  <si>
    <t>Valor público</t>
  </si>
  <si>
    <t>“Individuos u organismos específicos que tienen un interés especial en la gestión y los resultados de las organizaciones públicas. Comprende, entre otros, instancias o espacios de participación ciudadana formales o informales” (Departamento Administrativo de la Función Pública (DAFP). Glosario Sistema de Gestión MIPG, p. 5).</t>
  </si>
  <si>
    <t>“Personas naturales (ciudadanos) o jurídicas (organizaciones públicas o privadas) a quienes van dirigidos los bienes y servicios de una entidad” (Departamento Administrativo de la Función Pública (DAFP). Glosario Sistema de Gestión MIPG, p. 5).</t>
  </si>
  <si>
    <t>“Cambios sociales —observables y susceptibles de medición— que el Estado realiza como respuesta a las necesidades o demandas sociales establecidas mediante un proceso de legitimación democrática y, por tanto, con sentido para la ciudadanía. Esos cambios constituyen los resultados que el sector público busca alcanzar” (Departamento Administrativo de la Función Pública (DAFP). Glosario Sistema de Gestión MIPG, p. 5). p. 11).</t>
  </si>
  <si>
    <t>Acceso a los servicios</t>
  </si>
  <si>
    <t>Publicación, socialización y entrega de información en lenguaje claro que le permita comprender  y acceder a las ofertas de maestría y doctorados que oferta la Entidad.
Información disponible,  precisa, clara, confiable y oportuna.</t>
  </si>
  <si>
    <t>Transparencia Pasiva: se brinda información por solicitud del ciudadano.</t>
  </si>
  <si>
    <t>Información que le permita a las empresas  conocer los beneficios tributarios a los que puede acceder  por el apoyo y ejecución de actividades de Ciencia, Tecnología e Innovación (CTeI), mediante exención en el impuesto de valor agregado de la empresa</t>
  </si>
  <si>
    <t>FUENTE DE INFORMACION PARA CARACTERIZACION DE NECESIDADES</t>
  </si>
  <si>
    <t>OBJETIVO CARACTERIZACIÓN</t>
  </si>
  <si>
    <t>Disponibilidad permanente de la Plataforma ScienTI a través de acceso en la página web, con soporte permanente por parte la Oficina de Tecnología de la Información y las Comunicaciones (OTIC).</t>
  </si>
  <si>
    <t>GRUPOS DE INTERÉS DE LA ENTIDAD</t>
  </si>
  <si>
    <t>Ciencia Tecnología e Innovación.</t>
  </si>
  <si>
    <t>Sistema Nacional de Ciencia Tecnología e Innovación.</t>
  </si>
  <si>
    <t>Términos de Referencia.</t>
  </si>
  <si>
    <t>GRUPO DE VALOR / INTERÉS</t>
  </si>
  <si>
    <t xml:space="preserve">Actividades de Ciencia, Tecnología e Innovación. </t>
  </si>
  <si>
    <t>Disponibilidad del  Sistema de Información de Gestión de Proyectos - SIGP a través de acceso en la página web, con soporte permanente por parte de la Oficina de Tecnología de la Información y las Comunicaciones (OTIC).</t>
  </si>
  <si>
    <t>1. Página Web Institucional con sección específica para convocatorias de formación de capital humano de alto nivel y enlaces a las diferentes secciones de la página en la cual se encuentra información complementaria.
2. Disponibilidad permanente de la Plataforma ScienTI a través de acceso en la página web, con soporte permanente por parte la Oficina de Tecnología de la Información y las Comunicaciones (OTIC).</t>
  </si>
  <si>
    <t xml:space="preserve">Apropiación social de la Ciencia, la Tecnología y la Innovación </t>
  </si>
  <si>
    <t xml:space="preserve">Es la incidencia de los ciudadanos y grupos de interés en la formulación de políticas públicas, normas, planes, programas, proyectos, servicios y trámites. En esta fase los ciudadanos tienen la posibilidad de dialogar y debatir con las entidades en diversos espacios e influir en las decisiones públicas con sus opiniones, argumentos y propuestas. </t>
  </si>
  <si>
    <t>Obtener información y orientación acerca de los requisitos que las disposiciones vigentes exijan para el acceso a los servicios.</t>
  </si>
  <si>
    <t>Que el cupo disponible para otorgar los beneficios tributarios se puedan ampliar o  tener en cuenta para otras actividades.</t>
  </si>
  <si>
    <t>DESCRIPCIÓN DE LA NECESIDAD, PROBLEMÁTICA O DEMANDA SOCIAL DE LOS GRUPOS DE VALOR / GRUPOS DE INTERÉS</t>
  </si>
  <si>
    <t>Mayor disponibilidad de cupo y de tipologías para las exenciones de IVA</t>
  </si>
  <si>
    <t>Mayor disponibilidad de cupo para deducciones por inversión y donación en CTeI</t>
  </si>
  <si>
    <t>Funcionarios / Servidores Públicos</t>
  </si>
  <si>
    <t>Mecanismos de acceso al programa de bienestar e incentivos y posibilidades de acceder a encargos de acuerdo a la normatividad vigente.</t>
  </si>
  <si>
    <t>Se cuenta con la plataforma documental GINA, que permite consultar y conocer en tiempo real los documentos y requisitos para ejercer las funciones diarias.
Programa Institucional de Capacitación orientado a fortalecer las competencias de los funcionarios y  colaboradores de le Entidad.
Plan Institucional de Comunicación.</t>
  </si>
  <si>
    <t>Se cuenta con la plataforma documental GINA que permite consultar y conocer en tiempo real los documentos y requisitos para ejercer las funciones diarias.
Programa Institucional de Capacitación orientado a fortalecer las competencias de los funcionarios y colaboradores de le Entidad.
Plan Institucional de Comunicación.</t>
  </si>
  <si>
    <t>Que el contratista puede ser laboralizado y vinculado a la planta de personal de la Entidad.</t>
  </si>
  <si>
    <t>La Entidad puede realizar vinculación de personal a la planta mediante concurso de méritos en los casos que las condiciones y normatividad lo permita.</t>
  </si>
  <si>
    <t>Garantizar el pago de prestaciones sociales.</t>
  </si>
  <si>
    <t>DERECHOS QUE SE GARANTIZA</t>
  </si>
  <si>
    <t>Información
Igualdad 
Participación
Debido proceso
Libertad de enseñanza, aprendizaje, investigación y cátedra
Educación</t>
  </si>
  <si>
    <t>Información
Igualdad 
Participación
Debido Proceso</t>
  </si>
  <si>
    <t>Información
Debido proceso</t>
  </si>
  <si>
    <t>Información
Igualdad
Derecho de Petición</t>
  </si>
  <si>
    <t>Información
Debido proceso
Derecho de Petición</t>
  </si>
  <si>
    <t>Igualdad 
Participación
Educación</t>
  </si>
  <si>
    <t>Información
Igualdad 
Participación
Debido proceso
Libertad de enseñanza, aprendizaje, investigación y cátedra
Educación
Derecho de petición</t>
  </si>
  <si>
    <t>Información
Igualdad 
Participación
Debido Proceso
Libertad de enseñanza, aprendizaje, investigación y cátedra
Educación</t>
  </si>
  <si>
    <t>Igualdad 
Participación
Debido Proceso
Libertad de enseñanza, aprendizaje, investigación y cátedra
Derecho de petición</t>
  </si>
  <si>
    <t>Igualdad 
Participación
Debido proceso
Derecho de petición</t>
  </si>
  <si>
    <t>Información
Debido Proceso
Derecho de Petición</t>
  </si>
  <si>
    <t>Igualdad 
Participación
Debido Proceso
Derecho de Petición</t>
  </si>
  <si>
    <t>Información
Participación
Debido Proceso
Derecho de Petición</t>
  </si>
  <si>
    <t>Información
Igualdad
Participación
Debido Proceso
Derecho de Petición</t>
  </si>
  <si>
    <t>Información
Igualdad 
Participación</t>
  </si>
  <si>
    <t>Información
Igualdad 
Debido Proceso</t>
  </si>
  <si>
    <t xml:space="preserve">Igualdad
Derecho de Petición
Participación
Información </t>
  </si>
  <si>
    <t xml:space="preserve">Igualdad
Derecho de Petición
Participación
Educación
Información </t>
  </si>
  <si>
    <t>Investigadores 
Veedurías ciudadanas
Juntas de acción 
Resguardos indígenas
Asociaciones ciudadanas
Consejos comunitarios
ONG´s
Población Especial y en condición de vulnerabilidad
Niños, niñas,  adolescentes y Jóvenes
Maestros - Docentes
Estudiantes</t>
  </si>
  <si>
    <t>Crédito - Beca para formación de Doctorado y Maestrías</t>
  </si>
  <si>
    <t xml:space="preserve">Crédito - Beca para formación de Doctorado y Maestrías </t>
  </si>
  <si>
    <t>Participación
Igualdad
Derecho de petición
Libertad de enseñanza, aprendizaje, investigación y cátedra
Educación
Información</t>
  </si>
  <si>
    <t>Igualdad
Derechos de Petición
Participación 
Debido proceso 
Información</t>
  </si>
  <si>
    <t xml:space="preserve">Igualdad
Derechos de Petición
Participación
Información </t>
  </si>
  <si>
    <t>Utilización de un lenguaje claro no muy técnico que le permita acceder a los servicios de la Entidad.
Información disponible precisa, confiable y oportuna.</t>
  </si>
  <si>
    <t>Participación
Igualdad
Derecho de Petición
Libertad de enseñanza, aprendizaje, investigación y cátedra
Educación
Información</t>
  </si>
  <si>
    <t>Información disponible, clara, precisa, confiable y oportuna.</t>
  </si>
  <si>
    <t>Disponibilidad de mecanismos para la presentación de soportes y requisitos para acceder al beneficio tributario.</t>
  </si>
  <si>
    <t>Información
Derecho de Petición</t>
  </si>
  <si>
    <t>Que una vez se suscriba un contrato, se cuenta con personal de contacto con capacidad de respuesta y toma de decisiones en los casos que se presente algún tipo de controversia</t>
  </si>
  <si>
    <t>Que una vez se suscriba un contrato la Entidad cuente con trayectoria y reconocimiento en el sector dando cumplimiento de las condiciones contractuales</t>
  </si>
  <si>
    <t>Que la gestión adelantada por el funcionario de la Entidad, sea reconocida de alguna forma (mención, comunicado, oficio, medalla, etc.) con el fin de engrandecer e impactar el componente emocional y motivacional del funcionario o servidor</t>
  </si>
  <si>
    <t xml:space="preserve">Apoyar a las áreas en la respuesta a las posibles controversias contractuales que se puedan presentar es así que la Secretaría General de la Entidad cuenta con personal idóneo y capacitado. </t>
  </si>
  <si>
    <t xml:space="preserve">Que el contrato estipulado se pueda ejecutar asegurando el cumplimiento del objeto y las obligaciones contractuales </t>
  </si>
  <si>
    <t xml:space="preserve">Información
Igualdad
Participación
Debido Proceso
Derecho de Petición
</t>
  </si>
  <si>
    <t>Conocer de forma oportuna, clara y completa la información y directrices que se requieren para ejercer sus funciones, recibiendo capacitación y retroalimentación permanente.</t>
  </si>
  <si>
    <t>Utilización de un lenguaje claro preciso, soportado en los requisitos técnicos,  normatividad y/o leyes que correspondan según sea el caso.
Información disponible, precisa, confiable y oportuna.</t>
  </si>
  <si>
    <t>Utilización de un lenguaje claro, preciso, soportado en los requisitos técnicos,  normatividad y/o leyes que correspondan según sea el caso.
Información disponible, precisa, confiable y oportuna.</t>
  </si>
  <si>
    <t>Que la gestión adelantada por el funcionario de la Entidad se realice en condiciones laborales acorde a la normatividad legal vigente.</t>
  </si>
  <si>
    <t xml:space="preserve">1. Página Web Institucional con sección específica al programa de Apropiación Social de la CTeI y enlaces a las diferentes secciones de la página en la cual se encuentra información complementaria.
2. Disponibilidad permanente de portales complementarios como A Ciencia Cierta, Ideas para el cambio, Programa Ondas </t>
  </si>
  <si>
    <t>Utilización de un lenguaje claro no muy técnico que le permita comprender los servicios de la Entidad y su misionalidad.</t>
  </si>
  <si>
    <t>Acceder de forma oportuna con el beneficio tributario</t>
  </si>
  <si>
    <t>Preparación, revisión y validación de la información, por parte de la Oficina Asesora de Planeación y demás áreas técnicas involucradas,  asegurando la unificación de bases de datos con solicitud  directa al Observatorio Colombiano de Ciencia y Tecnología (OCYT) y al  Observatorio Iberoamericano de la Ciencia, la Tecnología y la Sociedad (OCTS).</t>
  </si>
  <si>
    <t>Preparación, revisión y validación de la información,  por parte de la Oficina Asesora de Planeación y demás áreas técnicas involucradas,  con remisión  directa al Observatorio Colombiano de Ciencia y Tecnología (OCYT).</t>
  </si>
  <si>
    <t>Gestionar actividades que permitan ampliar el cupo disponible.
Una vez asignado el presupuesto, planificar la oferta institucional, asegurando la asignación del cupo disponible.</t>
  </si>
  <si>
    <t>Apoyar a las áreas en la ejecución de las etapas precontractuales, contractuales y  post contractuales, generando instrumentos para su efectiva ejecución, es así que la Secretaría General de la Entidad cuenta con personal idóneo y capacitado para</t>
  </si>
  <si>
    <t>La Entidad cuenta con procedimientos, actividades e instrumentos que promueven el debido ejercicio de sus funciones, bajo condiciones laborales acordes a la normatividad legal vigente y demás procedimientos existentes.</t>
  </si>
  <si>
    <t>La Ciudadanía y grupos de interés de la Entidad participan en las siguientes fases del ciclo de la gestión pública:
- Identificación  de necesidades y diagnóstico
- Formulación participativa
- Ejecución o implementación participativa
- Evaluación y Control Ciudadanos</t>
  </si>
  <si>
    <t>CÓDIGO:  E202M01AN03</t>
  </si>
  <si>
    <t>Trámites- SUIT</t>
  </si>
  <si>
    <t>El Ministerio de Ciencia, Tecnología e Innovación - MinCiencias ha identificado los siguientes grupos de valor:</t>
  </si>
  <si>
    <t>El Ministerio de Ciencia, Tecnología e Innovación - MinCiencias ha identificado los siguientes grupos de interés:</t>
  </si>
  <si>
    <t>Identificar las necesidades, demandas o problemáticas sociales de los grupos de valor y grupos de interés definidos, con las cuales interactúa la Entidad en actividades de ciencia, tecnología e innovación, con el fin de:
1 - Mejorar la interacción con los grupos de valor y  grupos de interés.
2-  Diseñar estrategias  de  comunicación  e  información que den respuesta a las necesidades de la ciudadanía y demás grupos de interés.
3-  Diseñar estrategias  de  rendición  de  cuentas que  incluyan  acciones pertinentes  en  materia  de  información,  diálogo  e  incentivos para los grupos de interés.
4-  Garantizar la participación ciudadana en las fases de diagnóstico, formulación, implementación y evaluación de políticas, planes, programas o proyectos, herramientas o instrumentos de Ciencia, Tecnología e Innovación.</t>
  </si>
  <si>
    <t>REQUISITO DEL GRUPO DE VALOR</t>
  </si>
  <si>
    <t>Disponibilidad de información en  lenguaje claro, preciso, soportado en la normatividad y/o leyes que correspondan,  según sea el caso</t>
  </si>
  <si>
    <t>Disponibilidad de recursos e información que puedan ser administrados de forma coordinada para la obtención de un objetivo de interés común.</t>
  </si>
  <si>
    <t>Vigencia 2019</t>
  </si>
  <si>
    <t>CARACTERIZACIÓN DE GRUPOS DE INTERÉS 2020</t>
  </si>
  <si>
    <t>00</t>
  </si>
  <si>
    <t>1. En la página Web Institucional se cuenta con sección específica para convocatorias y enlaces a las diferentes secciones de la página en la cual se encuentra la información de las convocatorias.
2. Por solicitud del ciudadano, se precisa o amplía la información disponible sobre las convocatorias, a fin de facilitar su apropiación</t>
  </si>
  <si>
    <t>Becas (Información incluida en CvLAC)</t>
  </si>
  <si>
    <t>CvLAC (Personas);  InstituLAC(Instituciones) ; GrupLAC (Grupos)</t>
  </si>
  <si>
    <t xml:space="preserve">El Estado es una forma de organización política y jurídica de la sociedad, integrado por cuatro elementos: la población, el territorio, la soberanía y el reconocimiento internacional. Está regulado por un régimen legal derivado de una Constitución Política y cuenta con tres ramas del poder público: ejecutiva, legislativa y judicial. </t>
  </si>
  <si>
    <r>
      <t xml:space="preserve">Con el fin de garantizar los deberes y derechos establecidos en la Constitución Política de 1991 y para dar cumplimiento a lo dispuesto en la Ley 1437 de 2011 del Código de Procedimiento Administrativo y de lo Contencioso Administrativo, el Ministerio de Ciencia, Tecnología e Innovación - MinCiencias expide y hace visible la </t>
    </r>
    <r>
      <rPr>
        <b/>
        <i/>
        <sz val="14"/>
        <color theme="1"/>
        <rFont val="Arial Narrow"/>
        <family val="2"/>
      </rPr>
      <t>CARTA DE TRATO DIGNO AL USUARIO</t>
    </r>
    <r>
      <rPr>
        <sz val="14"/>
        <color theme="1"/>
        <rFont val="Arial Narrow"/>
        <family val="2"/>
      </rPr>
      <t xml:space="preserve">, el cual contiene los deberes y derechos de los usuarios, siendo estos orientadores de la gestión administrativa de la Entidad hacia la excelencia en el servicio, fundamentada en los principios de igualdad, debido proceso, moralidad, buena fe, economía, participación, celeridad, imparcialidad, transparencia y publicidad. </t>
    </r>
  </si>
  <si>
    <r>
      <rPr>
        <b/>
        <sz val="11"/>
        <color theme="1"/>
        <rFont val="Arial Narrow"/>
        <family val="2"/>
      </rPr>
      <t>Ciudadano</t>
    </r>
    <r>
      <rPr>
        <sz val="11"/>
        <color theme="1"/>
        <rFont val="Arial Narrow"/>
        <family val="2"/>
      </rPr>
      <t xml:space="preserve">
Persona natural o habitante de zona rural o urbana, nacionales o extranjeros, con una condición político-jurídica, que implica deberes para con sus  ciudadanos así como también derechos.   (Fuente: Constitución Política de Colombia, 1991).</t>
    </r>
  </si>
  <si>
    <r>
      <rPr>
        <b/>
        <sz val="11"/>
        <color theme="1"/>
        <rFont val="Arial Narrow"/>
        <family val="2"/>
      </rPr>
      <t>Virtual:</t>
    </r>
    <r>
      <rPr>
        <sz val="11"/>
        <color theme="1"/>
        <rFont val="Arial Narrow"/>
        <family val="2"/>
      </rPr>
      <t xml:space="preserve"> a través de la página web y redes sociales.
Por solicitud del ciudadano a través de correo electrónico o hangout.
</t>
    </r>
    <r>
      <rPr>
        <b/>
        <sz val="11"/>
        <color theme="1"/>
        <rFont val="Arial Narrow"/>
        <family val="2"/>
      </rPr>
      <t xml:space="preserve">Presencial: </t>
    </r>
    <r>
      <rPr>
        <sz val="11"/>
        <color theme="1"/>
        <rFont val="Arial Narrow"/>
        <family val="2"/>
      </rPr>
      <t>el ciudadano puede solicitar asesoría o ampliación de la información.</t>
    </r>
    <r>
      <rPr>
        <b/>
        <sz val="11"/>
        <color theme="1"/>
        <rFont val="Arial"/>
        <family val="2"/>
      </rPr>
      <t/>
    </r>
  </si>
  <si>
    <r>
      <rPr>
        <b/>
        <sz val="11"/>
        <color theme="1"/>
        <rFont val="Arial Narrow"/>
        <family val="2"/>
      </rPr>
      <t>Transparencia activa</t>
    </r>
    <r>
      <rPr>
        <sz val="11"/>
        <color theme="1"/>
        <rFont val="Arial Narrow"/>
        <family val="2"/>
      </rPr>
      <t xml:space="preserve">: divulgación de la información general de la Entidad activamente, sin que medie solicitud alguna por parte del ciudadano
</t>
    </r>
    <r>
      <rPr>
        <b/>
        <sz val="11"/>
        <color theme="1"/>
        <rFont val="Arial Narrow"/>
        <family val="2"/>
      </rPr>
      <t xml:space="preserve">Transparencia Pasiva: </t>
    </r>
    <r>
      <rPr>
        <sz val="11"/>
        <color theme="1"/>
        <rFont val="Arial Narrow"/>
        <family val="2"/>
      </rPr>
      <t>se brinda información por solicitud del ciudadano.</t>
    </r>
  </si>
  <si>
    <r>
      <rPr>
        <b/>
        <sz val="11"/>
        <color theme="1"/>
        <rFont val="Arial Narrow"/>
        <family val="2"/>
      </rPr>
      <t>Diagnóstico:</t>
    </r>
    <r>
      <rPr>
        <sz val="11"/>
        <color theme="1"/>
        <rFont val="Arial Narrow"/>
        <family val="2"/>
      </rPr>
      <t xml:space="preserve"> el tipo de información a publicar tiene en cuenta los resultados del seguimiento a PQRDS y medición de la satisfacción de periodos anteriores.
Se identifican las necesidades requeridas por los ciudadanos y grupos de interés para la garantía de sus derechos y la priorización de sus necesidades.
</t>
    </r>
    <r>
      <rPr>
        <b/>
        <sz val="11"/>
        <color theme="1"/>
        <rFont val="Arial Narrow"/>
        <family val="2"/>
      </rPr>
      <t>Evaluación:</t>
    </r>
    <r>
      <rPr>
        <sz val="11"/>
        <color theme="1"/>
        <rFont val="Arial Narrow"/>
        <family val="2"/>
      </rPr>
      <t xml:space="preserve"> Se invita al ciudadano y grupos de interés a hacer seguimiento, evaluación y control a la gestión, promoviendo consultas que le permiten opinar sobre los resultados y manifestar su interés en hacer control social sobre los resultados e impacto de los mismos. </t>
    </r>
  </si>
  <si>
    <r>
      <rPr>
        <b/>
        <sz val="11"/>
        <color theme="1"/>
        <rFont val="Arial Narrow"/>
        <family val="2"/>
      </rPr>
      <t>Transparencia activa</t>
    </r>
    <r>
      <rPr>
        <sz val="11"/>
        <color theme="1"/>
        <rFont val="Arial Narrow"/>
        <family val="2"/>
      </rPr>
      <t xml:space="preserve">: divulgación de la información general de la Entidad activamente, sin que medie solicitud alguna por parte del ciudadano.
</t>
    </r>
    <r>
      <rPr>
        <b/>
        <sz val="11"/>
        <color theme="1"/>
        <rFont val="Arial Narrow"/>
        <family val="2"/>
      </rPr>
      <t xml:space="preserve">
Transparencia focalizada:</t>
    </r>
    <r>
      <rPr>
        <sz val="11"/>
        <color theme="1"/>
        <rFont val="Arial Narrow"/>
        <family val="2"/>
      </rPr>
      <t xml:space="preserve"> se brinda información concreta que busca resolver dudas específicas o necesidades particulares de los grupos de valor
</t>
    </r>
    <r>
      <rPr>
        <b/>
        <sz val="11"/>
        <color theme="1"/>
        <rFont val="Arial Narrow"/>
        <family val="2"/>
      </rPr>
      <t xml:space="preserve">Transparencia Pasiva: </t>
    </r>
    <r>
      <rPr>
        <sz val="11"/>
        <color theme="1"/>
        <rFont val="Arial Narrow"/>
        <family val="2"/>
      </rPr>
      <t>se brinda información por solicitud del ciudadano.</t>
    </r>
  </si>
  <si>
    <r>
      <rPr>
        <b/>
        <sz val="11"/>
        <color theme="1"/>
        <rFont val="Arial Narrow"/>
        <family val="2"/>
      </rPr>
      <t>Diagnóstico y Formulación:</t>
    </r>
    <r>
      <rPr>
        <sz val="11"/>
        <color theme="1"/>
        <rFont val="Arial Narrow"/>
        <family val="2"/>
      </rPr>
      <t xml:space="preserve"> el tipo de información a publicar tiene en cuenta los resultados del seguimiento a PQRDS y medición de la satisfacción de periodos anteriores; así mismo, permite la participación en espacios de discusión y análisis que permite precisar y mejorar la información disponible sobre las convocatorias.</t>
    </r>
  </si>
  <si>
    <r>
      <rPr>
        <b/>
        <sz val="11"/>
        <color theme="1"/>
        <rFont val="Arial Narrow"/>
        <family val="2"/>
      </rPr>
      <t>Virtual:</t>
    </r>
    <r>
      <rPr>
        <sz val="11"/>
        <color theme="1"/>
        <rFont val="Arial Narrow"/>
        <family val="2"/>
      </rPr>
      <t xml:space="preserve"> a través de la página web y redes sociales</t>
    </r>
  </si>
  <si>
    <r>
      <rPr>
        <b/>
        <sz val="11"/>
        <color theme="1"/>
        <rFont val="Arial Narrow"/>
        <family val="2"/>
      </rPr>
      <t>Transparencia activa:</t>
    </r>
    <r>
      <rPr>
        <sz val="11"/>
        <color theme="1"/>
        <rFont val="Arial Narrow"/>
        <family val="2"/>
      </rPr>
      <t xml:space="preserve">
divulgación de la información general de la Entidad activamente, sin que medie solicitud alguna por parte del ciudadano
</t>
    </r>
    <r>
      <rPr>
        <b/>
        <sz val="11"/>
        <color theme="1"/>
        <rFont val="Arial Narrow"/>
        <family val="2"/>
      </rPr>
      <t xml:space="preserve">Transparencia Pasiva: </t>
    </r>
    <r>
      <rPr>
        <sz val="11"/>
        <color theme="1"/>
        <rFont val="Arial Narrow"/>
        <family val="2"/>
      </rPr>
      <t>se brinda información por solicitud del ciudadano.</t>
    </r>
  </si>
  <si>
    <r>
      <rPr>
        <b/>
        <sz val="11"/>
        <color theme="1"/>
        <rFont val="Arial Narrow"/>
        <family val="2"/>
      </rPr>
      <t>Diagnóstico:</t>
    </r>
    <r>
      <rPr>
        <sz val="11"/>
        <color theme="1"/>
        <rFont val="Arial Narrow"/>
        <family val="2"/>
      </rPr>
      <t xml:space="preserve"> el tipo de información a publicar tiene en cuenta los resultados del seguimiento a PQRDS y medición de la satisfacción de periodos anteriores.
Se identifican las necesidades requeridas por los ciudadanos y grupos de interés para la garantía de sus derechos y la priorización de sus necesidades.</t>
    </r>
  </si>
  <si>
    <r>
      <rPr>
        <b/>
        <sz val="11"/>
        <color theme="1"/>
        <rFont val="Arial Narrow"/>
        <family val="2"/>
      </rPr>
      <t>Diagnóstico:</t>
    </r>
    <r>
      <rPr>
        <sz val="11"/>
        <color theme="1"/>
        <rFont val="Arial Narrow"/>
        <family val="2"/>
      </rPr>
      <t xml:space="preserve"> el tipo ajuste y mejora del Sistema de Información de Gestión de Proyectos (SIGP), tiene en cuenta los resultados del seguimiento a PQRDS y medición de la satisfacción de periodos anteriores.</t>
    </r>
  </si>
  <si>
    <r>
      <rPr>
        <b/>
        <sz val="11"/>
        <color theme="1"/>
        <rFont val="Arial Narrow"/>
        <family val="2"/>
      </rPr>
      <t>Diagnóstico y Formulación:</t>
    </r>
    <r>
      <rPr>
        <sz val="11"/>
        <color theme="1"/>
        <rFont val="Arial Narrow"/>
        <family val="2"/>
      </rPr>
      <t xml:space="preserve"> el tipo de información a publicar tiene en cuenta los resultados del seguimiento a PQRDS y medición de la satisfacción de periodos anteriores; así mismo, permite la participación en espacios de discusión y análisis que permite precisar y mejorar la información disponible sobre los programas de formación en maestría y doctorados.</t>
    </r>
  </si>
  <si>
    <r>
      <rPr>
        <b/>
        <sz val="11"/>
        <color theme="1"/>
        <rFont val="Arial Narrow"/>
        <family val="2"/>
      </rPr>
      <t>Diagnóstico y Formulación:</t>
    </r>
    <r>
      <rPr>
        <sz val="11"/>
        <color theme="1"/>
        <rFont val="Arial Narrow"/>
        <family val="2"/>
      </rPr>
      <t xml:space="preserve"> el tipo de información a publicar tiene en cuenta los resultados del seguimiento a PQRDS y medición de la satisfacción de periodos anteriores; así mismo permite la participación en espacios de discusión y análisis que permite precisar y mejorar la información disponible sobre los programas de formación en maestría y doctorados.
</t>
    </r>
    <r>
      <rPr>
        <b/>
        <sz val="11"/>
        <color theme="1"/>
        <rFont val="Arial Narrow"/>
        <family val="2"/>
      </rPr>
      <t>Implementación</t>
    </r>
    <r>
      <rPr>
        <sz val="11"/>
        <color theme="1"/>
        <rFont val="Arial Narrow"/>
        <family val="2"/>
      </rPr>
      <t xml:space="preserve">: Se convoca a la ciudadanía a participar en la construcción de soluciones a las problemáticas de la entidad y a problemáticas sociales y retos mediante trabajo colaborativo entre expertos en CTeI y comunidades, para la implementación o apropiación de soluciones novedosas basadas en el conocimiento científico-tecnológico, con capacidad de transformar y mejorar la calidad de vida de los colombianos.
</t>
    </r>
    <r>
      <rPr>
        <b/>
        <sz val="11"/>
        <color theme="1"/>
        <rFont val="Arial Narrow"/>
        <family val="2"/>
      </rPr>
      <t xml:space="preserve">Evaluación: </t>
    </r>
    <r>
      <rPr>
        <sz val="11"/>
        <color theme="1"/>
        <rFont val="Arial Narrow"/>
        <family val="2"/>
      </rPr>
      <t xml:space="preserve">Se invita al ciudadano y grupos de interés a hacer seguimiento, evaluación y control a la gestión, promoviendo consultas que le permiten opinar sobre los resultados y manifestar su interés en hacer control social sobre los resultados e impacto de los mismos. </t>
    </r>
  </si>
  <si>
    <r>
      <rPr>
        <b/>
        <sz val="11"/>
        <color theme="1"/>
        <rFont val="Arial Narrow"/>
        <family val="2"/>
      </rPr>
      <t>Diagnóstico:</t>
    </r>
    <r>
      <rPr>
        <sz val="11"/>
        <color theme="1"/>
        <rFont val="Arial Narrow"/>
        <family val="2"/>
      </rPr>
      <t xml:space="preserve"> el tipo de información a publicar tiene en cuenta los resultados del seguimiento a PQRDS y medición de la satisfacción de periodos anteriores.</t>
    </r>
  </si>
  <si>
    <r>
      <rPr>
        <b/>
        <sz val="11"/>
        <color theme="1"/>
        <rFont val="Arial Narrow"/>
        <family val="2"/>
      </rPr>
      <t>Transparencia activa</t>
    </r>
    <r>
      <rPr>
        <sz val="11"/>
        <color theme="1"/>
        <rFont val="Arial Narrow"/>
        <family val="2"/>
      </rPr>
      <t>: 
divulgación de la información general de la Entidad activamente, sin que medie solicitud alguna por parte del ciudadano</t>
    </r>
  </si>
  <si>
    <r>
      <rPr>
        <b/>
        <sz val="11"/>
        <color theme="1"/>
        <rFont val="Arial Narrow"/>
        <family val="2"/>
      </rPr>
      <t>Organizaciones No Gubernamentales (ONGs)</t>
    </r>
    <r>
      <rPr>
        <sz val="11"/>
        <color theme="1"/>
        <rFont val="Arial Narrow"/>
        <family val="2"/>
      </rPr>
      <t xml:space="preserve">
Entidades de iniciativa social y fines humanitarios, que son independientes de la administración pública y operan sin ánimo de lucro  a fin de mejorar algún aspecto de la comunidad.</t>
    </r>
  </si>
  <si>
    <r>
      <rPr>
        <b/>
        <sz val="11"/>
        <color theme="1"/>
        <rFont val="Arial Narrow"/>
        <family val="2"/>
      </rPr>
      <t xml:space="preserve">Virtual: </t>
    </r>
    <r>
      <rPr>
        <sz val="11"/>
        <color theme="1"/>
        <rFont val="Arial Narrow"/>
        <family val="2"/>
      </rPr>
      <t xml:space="preserve">a través de la página web y redes sociales
</t>
    </r>
    <r>
      <rPr>
        <b/>
        <sz val="11"/>
        <color theme="1"/>
        <rFont val="Arial"/>
        <family val="2"/>
      </rPr>
      <t/>
    </r>
  </si>
  <si>
    <r>
      <rPr>
        <b/>
        <sz val="11"/>
        <color theme="1"/>
        <rFont val="Arial Narrow"/>
        <family val="2"/>
      </rPr>
      <t>Transparencia activa:</t>
    </r>
    <r>
      <rPr>
        <sz val="11"/>
        <color theme="1"/>
        <rFont val="Arial Narrow"/>
        <family val="2"/>
      </rPr>
      <t xml:space="preserve">
divulgación de la información general de la Entidad activamente, sin que medie solicitud alguna por parte del ciudadano
</t>
    </r>
    <r>
      <rPr>
        <b/>
        <sz val="11"/>
        <color theme="1"/>
        <rFont val="Arial Narrow"/>
        <family val="2"/>
      </rPr>
      <t>Transparencia Pasiva</t>
    </r>
    <r>
      <rPr>
        <sz val="11"/>
        <color theme="1"/>
        <rFont val="Arial Narrow"/>
        <family val="2"/>
      </rPr>
      <t>:
Se brinda información por solicitud del ciudadano.</t>
    </r>
  </si>
  <si>
    <r>
      <rPr>
        <b/>
        <sz val="11"/>
        <color theme="1"/>
        <rFont val="Arial Narrow"/>
        <family val="2"/>
      </rPr>
      <t>Transparencia activa:</t>
    </r>
    <r>
      <rPr>
        <sz val="11"/>
        <color theme="1"/>
        <rFont val="Arial Narrow"/>
        <family val="2"/>
      </rPr>
      <t xml:space="preserve">
divulgación de la información general de la Entidad activamente, sin que medie solicitud alguna por parte del ciudadano
</t>
    </r>
    <r>
      <rPr>
        <b/>
        <sz val="11"/>
        <color theme="1"/>
        <rFont val="Arial Narrow"/>
        <family val="2"/>
      </rPr>
      <t>Transparencia Pasiva:</t>
    </r>
    <r>
      <rPr>
        <sz val="11"/>
        <color theme="1"/>
        <rFont val="Arial Narrow"/>
        <family val="2"/>
      </rPr>
      <t xml:space="preserve">
Se brinda información por solicitud del ciudadano.</t>
    </r>
  </si>
  <si>
    <r>
      <rPr>
        <b/>
        <sz val="11"/>
        <rFont val="Arial Narrow"/>
        <family val="2"/>
      </rPr>
      <t xml:space="preserve">Diagnóstico, Formulación, Implementación: </t>
    </r>
    <r>
      <rPr>
        <sz val="11"/>
        <rFont val="Arial Narrow"/>
        <family val="2"/>
      </rPr>
      <t>el tipo de información a publicar tiene en cuenta los resultados del seguimiento a PQRDS y medición de la satisfacción de periodos anteriores, permitiendo la participación en espacios de discusión y en apropiar iniciativas en otras entidades u organizaciones.</t>
    </r>
  </si>
  <si>
    <r>
      <rPr>
        <b/>
        <sz val="11"/>
        <color theme="1"/>
        <rFont val="Arial Narrow"/>
        <family val="2"/>
      </rPr>
      <t>Transparencia activa:</t>
    </r>
    <r>
      <rPr>
        <sz val="11"/>
        <color theme="1"/>
        <rFont val="Arial Narrow"/>
        <family val="2"/>
      </rPr>
      <t xml:space="preserve">
divulgación de la información general de la Entidad activamente, sin que medie solicitud alguna por parte del ciudadano
</t>
    </r>
  </si>
  <si>
    <r>
      <rPr>
        <b/>
        <sz val="11"/>
        <rFont val="Arial Narrow"/>
        <family val="2"/>
      </rPr>
      <t>Diagnóstico:</t>
    </r>
    <r>
      <rPr>
        <sz val="11"/>
        <rFont val="Arial Narrow"/>
        <family val="2"/>
      </rPr>
      <t xml:space="preserve"> el tipo de información a publicar tiene en cuenta los resultados del seguimiento a PQRDS y medición de la satisfacción de periodos anteriores.</t>
    </r>
  </si>
  <si>
    <r>
      <rPr>
        <b/>
        <sz val="11"/>
        <color theme="1"/>
        <rFont val="Arial Narrow"/>
        <family val="2"/>
      </rPr>
      <t>Diagnóstico y Formulación:</t>
    </r>
    <r>
      <rPr>
        <sz val="11"/>
        <color theme="1"/>
        <rFont val="Arial Narrow"/>
        <family val="2"/>
      </rPr>
      <t xml:space="preserve"> el tipo de información a publicar tiene en cuenta los resultados del seguimiento a PQRDS y medición de la satisfacción de periodos anteriores, así como permite la participación en espacios de discusión.</t>
    </r>
  </si>
  <si>
    <r>
      <rPr>
        <b/>
        <sz val="11"/>
        <color theme="1"/>
        <rFont val="Arial Narrow"/>
        <family val="2"/>
      </rPr>
      <t>Transparencia activa</t>
    </r>
    <r>
      <rPr>
        <sz val="11"/>
        <color theme="1"/>
        <rFont val="Arial Narrow"/>
        <family val="2"/>
      </rPr>
      <t xml:space="preserve">:
divulgación de la información general de la Entidad activamente, sin que medie solicitud alguna por parte del ciudadano
</t>
    </r>
    <r>
      <rPr>
        <b/>
        <sz val="11"/>
        <color theme="1"/>
        <rFont val="Arial Narrow"/>
        <family val="2"/>
      </rPr>
      <t>Transparencia Pasiva:</t>
    </r>
    <r>
      <rPr>
        <sz val="11"/>
        <color theme="1"/>
        <rFont val="Arial Narrow"/>
        <family val="2"/>
      </rPr>
      <t xml:space="preserve"> se brinda información por solicitud del ciudadano.</t>
    </r>
  </si>
  <si>
    <r>
      <rPr>
        <b/>
        <sz val="11"/>
        <color theme="1"/>
        <rFont val="Arial Narrow"/>
        <family val="2"/>
      </rPr>
      <t>Diagnóstico, Formulación, Implementación:</t>
    </r>
    <r>
      <rPr>
        <sz val="11"/>
        <color theme="1"/>
        <rFont val="Arial Narrow"/>
        <family val="2"/>
      </rPr>
      <t xml:space="preserve"> el tipo de información a publicar tiene en cuenta los resultados del seguimiento a PQRDS y medición de la satisfacción de periodos anteriores, así como permite la participación en espacios de discusión y en apropiar iniciativas en otras entidades u organizaciones.</t>
    </r>
  </si>
  <si>
    <r>
      <rPr>
        <b/>
        <sz val="11"/>
        <color theme="1"/>
        <rFont val="Arial Narrow"/>
        <family val="2"/>
      </rPr>
      <t xml:space="preserve">Virtual: </t>
    </r>
    <r>
      <rPr>
        <sz val="11"/>
        <color theme="1"/>
        <rFont val="Arial Narrow"/>
        <family val="2"/>
      </rPr>
      <t>a través de la página web y redes sociales</t>
    </r>
  </si>
  <si>
    <r>
      <rPr>
        <b/>
        <sz val="11"/>
        <color theme="1"/>
        <rFont val="Arial Narrow"/>
        <family val="2"/>
      </rPr>
      <t xml:space="preserve">Virtual: </t>
    </r>
    <r>
      <rPr>
        <sz val="11"/>
        <color theme="1"/>
        <rFont val="Arial Narrow"/>
        <family val="2"/>
      </rPr>
      <t xml:space="preserve">a través de la página web y redes sociales
</t>
    </r>
    <r>
      <rPr>
        <b/>
        <sz val="11"/>
        <color theme="1"/>
        <rFont val="Arial Narrow"/>
        <family val="2"/>
      </rPr>
      <t>Presencial:</t>
    </r>
    <r>
      <rPr>
        <sz val="11"/>
        <color theme="1"/>
        <rFont val="Arial Narrow"/>
        <family val="2"/>
      </rPr>
      <t xml:space="preserve"> por medio de informadores con solicitud previa en la recepción de la Entidad
</t>
    </r>
    <r>
      <rPr>
        <b/>
        <sz val="11"/>
        <color theme="1"/>
        <rFont val="Arial"/>
        <family val="2"/>
      </rPr>
      <t/>
    </r>
  </si>
  <si>
    <r>
      <rPr>
        <b/>
        <sz val="11"/>
        <color theme="1"/>
        <rFont val="Arial Narrow"/>
        <family val="2"/>
      </rPr>
      <t>Transparencia activa:</t>
    </r>
    <r>
      <rPr>
        <sz val="11"/>
        <color theme="1"/>
        <rFont val="Arial Narrow"/>
        <family val="2"/>
      </rPr>
      <t xml:space="preserve">
divulgación de la información general de la Entidad activamente, sin que medie solicitud alguna por parte del ciudadano</t>
    </r>
    <r>
      <rPr>
        <b/>
        <sz val="11"/>
        <color theme="1"/>
        <rFont val="Arial"/>
        <family val="2"/>
      </rPr>
      <t/>
    </r>
  </si>
  <si>
    <r>
      <rPr>
        <b/>
        <sz val="11"/>
        <color theme="1"/>
        <rFont val="Arial Narrow"/>
        <family val="2"/>
      </rPr>
      <t>Diagnóstico, formulación:</t>
    </r>
    <r>
      <rPr>
        <sz val="11"/>
        <color theme="1"/>
        <rFont val="Arial Narrow"/>
        <family val="2"/>
      </rPr>
      <t xml:space="preserve"> el tipo de información a publicar tiene en cuenta los resultados del seguimiento a PQRDS y medición de la satisfacción de periodos anteriores, permitiendo la participación en espacios de discusión.</t>
    </r>
  </si>
  <si>
    <r>
      <t xml:space="preserve">Virtual: </t>
    </r>
    <r>
      <rPr>
        <sz val="11"/>
        <rFont val="Arial Narrow"/>
        <family val="2"/>
      </rPr>
      <t>a través de la página web y redes sociales</t>
    </r>
    <r>
      <rPr>
        <b/>
        <sz val="11"/>
        <rFont val="Arial Narrow"/>
        <family val="2"/>
      </rPr>
      <t xml:space="preserve">
Presencial: </t>
    </r>
    <r>
      <rPr>
        <sz val="11"/>
        <rFont val="Arial Narrow"/>
        <family val="2"/>
      </rPr>
      <t>por medio de informadores con solicitud previa en la recepción de la Entidad</t>
    </r>
  </si>
  <si>
    <r>
      <t xml:space="preserve">Virtual: </t>
    </r>
    <r>
      <rPr>
        <sz val="11"/>
        <rFont val="Arial Narrow"/>
        <family val="2"/>
      </rPr>
      <t>a través de la página web y redes sociales</t>
    </r>
    <r>
      <rPr>
        <b/>
        <sz val="11"/>
        <rFont val="Arial Narrow"/>
        <family val="2"/>
      </rPr>
      <t xml:space="preserve">
Presencial:</t>
    </r>
    <r>
      <rPr>
        <sz val="11"/>
        <rFont val="Arial Narrow"/>
        <family val="2"/>
      </rPr>
      <t xml:space="preserve"> por medio de informadores con solicitud previa en la recepción de la Entidad</t>
    </r>
  </si>
  <si>
    <r>
      <rPr>
        <b/>
        <sz val="11"/>
        <color theme="1"/>
        <rFont val="Arial Narrow"/>
        <family val="2"/>
      </rPr>
      <t xml:space="preserve">Transparencia activa:
</t>
    </r>
    <r>
      <rPr>
        <sz val="11"/>
        <color theme="1"/>
        <rFont val="Arial Narrow"/>
        <family val="2"/>
      </rPr>
      <t>divulgación de la información general de la Entidad activamente, sin que medie solicitud alguna por parte del ciudadano</t>
    </r>
  </si>
  <si>
    <r>
      <rPr>
        <b/>
        <sz val="11"/>
        <rFont val="Arial Narrow"/>
        <family val="2"/>
      </rPr>
      <t>Transparencia activa:</t>
    </r>
    <r>
      <rPr>
        <sz val="11"/>
        <rFont val="Arial Narrow"/>
        <family val="2"/>
      </rPr>
      <t xml:space="preserve">
divulgación de la información general de la Entidad activamente, sin que medie solicitud alguna por parte del ciudadano
</t>
    </r>
    <r>
      <rPr>
        <b/>
        <sz val="11"/>
        <rFont val="Arial Narrow"/>
        <family val="2"/>
      </rPr>
      <t>Transparencia Pasiva:</t>
    </r>
    <r>
      <rPr>
        <sz val="11"/>
        <rFont val="Arial Narrow"/>
        <family val="2"/>
      </rPr>
      <t xml:space="preserve">
Se brinda información por solicitud del ciudadano.</t>
    </r>
  </si>
  <si>
    <r>
      <rPr>
        <b/>
        <sz val="11"/>
        <rFont val="Arial Narrow"/>
        <family val="2"/>
      </rPr>
      <t>Diagnóstico, formulación:</t>
    </r>
    <r>
      <rPr>
        <sz val="11"/>
        <rFont val="Arial Narrow"/>
        <family val="2"/>
      </rPr>
      <t xml:space="preserve"> el tipo de información a publicar tiene en cuenta los resultados del seguimiento a PQRDS y medición de la satisfacción de periodos anteriores, permitiendo la participación en espacios de discusión.</t>
    </r>
  </si>
  <si>
    <t>Participación
Igualdad
Derecho de petición
Libertad de enseñanza, aprendizaje, investigación y cátedra
Educación e información</t>
  </si>
  <si>
    <t>Financiamiento por parte de MinCiencias para que la empresa pueda apalancar el proyecto de Interés</t>
  </si>
  <si>
    <t>Participación
Igualdad
Derecho de petición
Libertad de enseñanza, aprendizaje, investigación y cátedra
Educación e Información</t>
  </si>
  <si>
    <t>Igualdad 
Participación
Debido Proceso
Libertad de enseñanza, aprendizaje, investigación y cátedra
Educación</t>
  </si>
  <si>
    <r>
      <rPr>
        <b/>
        <sz val="11"/>
        <color theme="1"/>
        <rFont val="Arial Narrow"/>
        <family val="2"/>
      </rPr>
      <t>Transparencia activa:</t>
    </r>
    <r>
      <rPr>
        <sz val="11"/>
        <color theme="1"/>
        <rFont val="Arial Narrow"/>
        <family val="2"/>
      </rPr>
      <t xml:space="preserve">
divulgación de la información general de la Entidad activamente, sin que medie solicitud alguna por parte del ciudadano</t>
    </r>
  </si>
  <si>
    <t>Solicitud de información a la Oficina Asesora de Planeación de la Entidad.
Disponibilidad de información de estadísticas sectoriales en materia de CTeI en la página web de  MinCiencias.</t>
  </si>
  <si>
    <t>Solicitud de información a la Oficina Asesora de Planeación y a la Dirección de Desarrollo tecnológico e Innovación de la Entidad. (Soporte Sistema SIGP).
Disponibilidad de información de estadísticas sectoriales en materia de CTeI en la página web de  MinCiencias.</t>
  </si>
  <si>
    <t>Solicitud de información a la Oficina Asesora de Planeación y a la Dirección de Fomento a la Investigación de la Entidad. (Soporte Sistema SIGP).
Disponibilidad de información de estadísticas sectoriales en materia de CTeI en la página web de  MinCiencias.</t>
  </si>
  <si>
    <t>Reportes e información pública que permite acceder a las iniciativas apoyadas desde MinCiencias a través de las convocatorias abiertas.</t>
  </si>
  <si>
    <t>Estrategia de comunicación pública de la CTeI "Todo Es Ciencia"</t>
  </si>
  <si>
    <t xml:space="preserve">Información que le permita al ciudadano  / sociedad  conocer los productos comunicativos que ofrece la estrategia y los escenarios y espacios que desarrolla. </t>
  </si>
  <si>
    <t xml:space="preserve">Publicación, socialización y entrega de información en lenguaje claro que le permita comprender  y acceder a las ofertas de maestría y doctorados que oferta la Entidad.
Información disponible,  precisa, clara, confiable y oportuna.                                                                                                                           Plataforma www.todoesciencia.gov.co disponible, estable y segura.     </t>
  </si>
  <si>
    <t>Transparencia activa:
divulgación de la información general de la Entidad activamente, sin que medie solicitud alguna por parte del ciudadano
Transparencia Pasiva: se brinda información por solicitud del ciudadano.</t>
  </si>
  <si>
    <t>Diagnóstico y Formulación: el tipo de información a publicar tiene en cuenta los resultados del seguimiento a PQRDS y medición de la satisfacción de periodos anteriores; así mismo permite la participación en espacios de discusión y análisis que permite precisar y mejorar la información disponible sobre los programas de formación en maestría y doctorados.</t>
  </si>
  <si>
    <t>1. Disponibilidad permanente del portal web de la estrategia, presencia en redes sociales (Facebook, Twitter, Instagram, y YouTube) con enlaces a contenidos digitales y audiovisuales, con soporte permanente por parte la Oficina de Tecnología de la Información y las Comunicaciones (OTIC)</t>
  </si>
  <si>
    <t>Virtual: a través de la página web y redes sociales.
Por solicitud del ciudadano a través de correo electrónico o hangout.
Presencial: el ciudadano puede solicitar asesoría o ampliación de la información</t>
  </si>
  <si>
    <t>01</t>
  </si>
  <si>
    <t>Se incluye la Estrategia de Comunicación Pública de CTeI "Todo es Ciencia".</t>
  </si>
  <si>
    <t xml:space="preserve"> Información
Igualdad 
Participación
Debido proceso
Libertad de enseñanza, aprendizaje, investigación y cátedra
Educación</t>
  </si>
  <si>
    <t xml:space="preserve">Igualdad
Derecho de Petición
Participación
Educación
Protección
</t>
  </si>
  <si>
    <t xml:space="preserve">Información
Igualdad 
Participación
Debido proceso
Libertad de enseñanza, aprendizaje, investigación y cátedra
Educación
Protección
</t>
  </si>
  <si>
    <t xml:space="preserve">Información
Igualdad 
Participación
Debido Proceso
Protección
</t>
  </si>
  <si>
    <t xml:space="preserve">Información
Igualdad 
Participación
Debido Proceso
Libertad de enseñanza, aprendizaje, investigación y cátedra
Educación
Protección
</t>
  </si>
  <si>
    <t>E202M01AN03
V02</t>
  </si>
  <si>
    <t>CvLAC - Base datos hojas de vida investigadores
GrupLAC - Base de datos grupos de investigación
InstituLAC - Base de datos instituciones del SNCTI</t>
  </si>
  <si>
    <t>Acceder a los aplicativos de la Plataforma ScienTI (CvLAC, GrupLAC, InstituLAC), para el cargue, consulta o actualización de base de datos de la hoja de vida de  investigadores, grupos de investigación y/o instituciones de acuerdo con información requerida.</t>
  </si>
  <si>
    <r>
      <rPr>
        <b/>
        <sz val="11"/>
        <rFont val="Arial Narrow"/>
        <family val="2"/>
      </rPr>
      <t>Virtual:</t>
    </r>
    <r>
      <rPr>
        <sz val="11"/>
        <rFont val="Arial Narrow"/>
        <family val="2"/>
      </rPr>
      <t xml:space="preserve"> a través de la página web y redes sociales</t>
    </r>
  </si>
  <si>
    <r>
      <rPr>
        <b/>
        <sz val="11"/>
        <rFont val="Arial Narrow"/>
        <family val="2"/>
      </rPr>
      <t>Transparencia activa:</t>
    </r>
    <r>
      <rPr>
        <sz val="11"/>
        <rFont val="Arial Narrow"/>
        <family val="2"/>
      </rPr>
      <t xml:space="preserve">
divulgación de la información general de la Entidad activamente, sin que medie solicitud alguna por parte del ciudadano
</t>
    </r>
    <r>
      <rPr>
        <b/>
        <sz val="11"/>
        <rFont val="Arial Narrow"/>
        <family val="2"/>
      </rPr>
      <t xml:space="preserve">Transparencia Pasiva: </t>
    </r>
    <r>
      <rPr>
        <sz val="11"/>
        <rFont val="Arial Narrow"/>
        <family val="2"/>
      </rPr>
      <t>se brinda información por solicitud del ciudadano.</t>
    </r>
  </si>
  <si>
    <r>
      <rPr>
        <b/>
        <sz val="11"/>
        <rFont val="Arial Narrow"/>
        <family val="2"/>
      </rPr>
      <t>Diagnóstico:</t>
    </r>
    <r>
      <rPr>
        <sz val="11"/>
        <rFont val="Arial Narrow"/>
        <family val="2"/>
      </rPr>
      <t xml:space="preserve"> el tipo de información a publicar tiene en cuenta los resultados del seguimiento a PQRDS y medición de la satisfacción de periodos anteriores.
Se identifican las necesidades requeridas por los ciudadanos y grupos de interés para la garantía de sus derechos y la priorización de sus necesidades.</t>
    </r>
  </si>
  <si>
    <t xml:space="preserve">Academia (Universidades / Institutos y Centros de Investigación) </t>
  </si>
  <si>
    <t>Organización o sociedad científica, literaria o artística establecida con autoridad pública y como establecimiento docente, público o privado, de carácter profesional, artístico, técnico, o simplemente práctico</t>
  </si>
  <si>
    <t>Oficinas Transferencia de Resultados de Investigación -OTRIs
Empresas altamente innovadoras EAs 
Unidades de I+D+i de Empresa
Incubadoras de Empresas de Base Tecnológica - IEBT
Parques Científicos, Tecnológicos y de Innovación PCTI
Centros Institutos de Investigación
Centros de Innovación y Productividad
Centros de Desarrollo Tecnológico
Centros de Ciencia
Asociaciones empresariales
Gremios empresariales
PyMes
Micro Pymes 
Organizaciones comunitarias
Spin off
Grupos de investigación</t>
  </si>
  <si>
    <t>Centros institutos de investigación
Centros de desarrollo tecnológico
Centros de innovación y de productividad
Consorcios de bases de datos
Grupos de investigación
Investigadores
Spin off
Semilleros de Investigación
Jóvenes Investigadores
Maestros
Estudiantes</t>
  </si>
  <si>
    <t>VERSIÓN: 02</t>
  </si>
  <si>
    <t>Fecha: 2020-08-12</t>
  </si>
  <si>
    <t>Plataforma ScienTI</t>
  </si>
  <si>
    <t>02</t>
  </si>
  <si>
    <t>protección Información
Igualdad 
Participación
Debido Proceso
Libertad de enseñanza, aprendizaje, investigación y cátedra
Educación</t>
  </si>
  <si>
    <t>Oficina Asesora de Planeación e Innovación Institucional del Ministerio y el Grupo de Gestión de redes y Divulgación Científica para la CTeI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</si>
</sst>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quot;* #,##0_-;\-&quot;$&quot;* #,##0_-;_-&quot;$&quot;* &quot;-&quot;_-;_-@_-"/>
    <numFmt numFmtId="44" formatCode="_-&quot;$&quot;* #,##0.00_-;\-&quot;$&quot;* #,##0.00_-;_-&quot;$&quot;* &quot;-&quot;??_-;_-@_-"/>
    <numFmt numFmtId="43" formatCode="_-* #,##0.00_-;\-* #,##0.00_-;_-* &quot;-&quot;??_-;_-@_-"/>
    <numFmt numFmtId="164" formatCode="_-&quot;$&quot;* #,##0_-;\-&quot;$&quot;* #,##0_-;_-&quot;$&quot;* &quot;-&quot;??_-;_-@_-"/>
    <numFmt numFmtId="165" formatCode="yyyy\-mm\-dd;@"/>
  </numFmts>
  <fonts count="37" x14ac:knownFonts="1">
    <font>
      <sz val="11"/>
      <color theme="1"/>
      <name val="Calibri"/>
      <family val="2"/>
      <scheme val="minor"/>
    </font>
    <font>
      <sz val="11"/>
      <color theme="1"/>
      <name val="Calibri"/>
      <family val="2"/>
      <scheme val="minor"/>
    </font>
    <font>
      <b/>
      <sz val="12"/>
      <color theme="0"/>
      <name val="Arial"/>
      <family val="2"/>
    </font>
    <font>
      <b/>
      <sz val="11"/>
      <color theme="1"/>
      <name val="Arial"/>
      <family val="2"/>
    </font>
    <font>
      <sz val="11"/>
      <color theme="1"/>
      <name val="Arial"/>
      <family val="2"/>
    </font>
    <font>
      <sz val="11"/>
      <name val="Arial"/>
      <family val="2"/>
    </font>
    <font>
      <b/>
      <sz val="14"/>
      <color theme="0"/>
      <name val="Arial"/>
      <family val="2"/>
    </font>
    <font>
      <b/>
      <sz val="18"/>
      <color theme="1"/>
      <name val="Arial"/>
      <family val="2"/>
    </font>
    <font>
      <b/>
      <sz val="16"/>
      <color theme="0"/>
      <name val="Arial"/>
      <family val="2"/>
    </font>
    <font>
      <b/>
      <sz val="20"/>
      <color theme="0"/>
      <name val="Arial"/>
      <family val="2"/>
    </font>
    <font>
      <b/>
      <sz val="12"/>
      <color rgb="FF006666"/>
      <name val="Arial"/>
      <family val="2"/>
    </font>
    <font>
      <b/>
      <sz val="11"/>
      <color theme="0"/>
      <name val="Arial"/>
      <family val="2"/>
    </font>
    <font>
      <sz val="12"/>
      <name val="Arial"/>
      <family val="2"/>
    </font>
    <font>
      <b/>
      <sz val="11"/>
      <name val="Arial"/>
      <family val="2"/>
    </font>
    <font>
      <b/>
      <sz val="10"/>
      <color rgb="FF006666"/>
      <name val="Arial"/>
      <family val="2"/>
    </font>
    <font>
      <sz val="11"/>
      <color theme="0"/>
      <name val="Arial"/>
      <family val="2"/>
    </font>
    <font>
      <sz val="8"/>
      <color theme="1"/>
      <name val="Arial"/>
      <family val="2"/>
    </font>
    <font>
      <sz val="10"/>
      <name val="Arial"/>
      <family val="2"/>
    </font>
    <font>
      <sz val="9"/>
      <color theme="1"/>
      <name val="Arial"/>
      <family val="2"/>
    </font>
    <font>
      <sz val="12"/>
      <color rgb="FFFF0000"/>
      <name val="Arial"/>
      <family val="2"/>
    </font>
    <font>
      <sz val="6"/>
      <color theme="1" tint="0.499984740745262"/>
      <name val="Calibri"/>
      <family val="2"/>
      <scheme val="minor"/>
    </font>
    <font>
      <b/>
      <sz val="11"/>
      <color theme="0"/>
      <name val="Arial Narrow"/>
      <family val="2"/>
    </font>
    <font>
      <sz val="11"/>
      <color theme="1"/>
      <name val="Arial Narrow"/>
      <family val="2"/>
    </font>
    <font>
      <sz val="10"/>
      <color theme="1"/>
      <name val="Arial Narrow"/>
      <family val="2"/>
    </font>
    <font>
      <b/>
      <sz val="14"/>
      <color theme="1"/>
      <name val="Arial Narrow"/>
      <family val="2"/>
    </font>
    <font>
      <sz val="8"/>
      <name val="Arial Narrow"/>
      <family val="2"/>
    </font>
    <font>
      <b/>
      <sz val="10"/>
      <color theme="0"/>
      <name val="Arial Narrow"/>
      <family val="2"/>
    </font>
    <font>
      <sz val="10"/>
      <name val="Arial Narrow"/>
      <family val="2"/>
    </font>
    <font>
      <b/>
      <sz val="14"/>
      <color theme="0"/>
      <name val="Arial Narrow"/>
      <family val="2"/>
    </font>
    <font>
      <sz val="14"/>
      <name val="Arial Narrow"/>
      <family val="2"/>
    </font>
    <font>
      <sz val="14"/>
      <color theme="1"/>
      <name val="Arial Narrow"/>
      <family val="2"/>
    </font>
    <font>
      <b/>
      <i/>
      <sz val="14"/>
      <color theme="1"/>
      <name val="Arial Narrow"/>
      <family val="2"/>
    </font>
    <font>
      <b/>
      <sz val="14"/>
      <name val="Arial Narrow"/>
      <family val="2"/>
    </font>
    <font>
      <sz val="11"/>
      <name val="Arial Narrow"/>
      <family val="2"/>
    </font>
    <font>
      <b/>
      <sz val="12"/>
      <name val="Arial Narrow"/>
      <family val="2"/>
    </font>
    <font>
      <b/>
      <sz val="11"/>
      <color theme="1"/>
      <name val="Arial Narrow"/>
      <family val="2"/>
    </font>
    <font>
      <b/>
      <sz val="11"/>
      <name val="Arial Narrow"/>
      <family val="2"/>
    </font>
  </fonts>
  <fills count="11">
    <fill>
      <patternFill patternType="none"/>
    </fill>
    <fill>
      <patternFill patternType="gray125"/>
    </fill>
    <fill>
      <patternFill patternType="solid">
        <fgColor theme="0"/>
        <bgColor indexed="64"/>
      </patternFill>
    </fill>
    <fill>
      <patternFill patternType="solid">
        <fgColor rgb="FF006666"/>
        <bgColor indexed="64"/>
      </patternFill>
    </fill>
    <fill>
      <patternFill patternType="solid">
        <fgColor rgb="FFFFFF00"/>
        <bgColor indexed="64"/>
      </patternFill>
    </fill>
    <fill>
      <patternFill patternType="solid">
        <fgColor theme="0" tint="-0.499984740745262"/>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3" tint="0.59999389629810485"/>
        <bgColor indexed="64"/>
      </patternFill>
    </fill>
    <fill>
      <patternFill patternType="solid">
        <fgColor theme="9" tint="0.39997558519241921"/>
        <bgColor indexed="64"/>
      </patternFill>
    </fill>
    <fill>
      <patternFill patternType="solid">
        <fgColor rgb="FF3366CC"/>
        <bgColor indexed="64"/>
      </patternFill>
    </fill>
  </fills>
  <borders count="40">
    <border>
      <left/>
      <right/>
      <top/>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medium">
        <color auto="1"/>
      </left>
      <right/>
      <top style="thin">
        <color auto="1"/>
      </top>
      <bottom style="thin">
        <color auto="1"/>
      </bottom>
      <diagonal/>
    </border>
    <border>
      <left style="thin">
        <color auto="1"/>
      </left>
      <right style="medium">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bottom/>
      <diagonal/>
    </border>
    <border>
      <left/>
      <right style="medium">
        <color auto="1"/>
      </right>
      <top style="thin">
        <color auto="1"/>
      </top>
      <bottom style="medium">
        <color auto="1"/>
      </bottom>
      <diagonal/>
    </border>
  </borders>
  <cellStyleXfs count="11">
    <xf numFmtId="0" fontId="0" fillId="0" borderId="0"/>
    <xf numFmtId="44" fontId="1" fillId="0" borderId="0" applyFont="0" applyFill="0" applyBorder="0" applyAlignment="0" applyProtection="0"/>
    <xf numFmtId="42"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4" fontId="1" fillId="0" borderId="0" applyFont="0" applyFill="0" applyBorder="0" applyAlignment="0" applyProtection="0"/>
  </cellStyleXfs>
  <cellXfs count="224">
    <xf numFmtId="0" fontId="0" fillId="0" borderId="0" xfId="0"/>
    <xf numFmtId="0" fontId="0" fillId="2" borderId="0" xfId="0" applyFill="1" applyBorder="1"/>
    <xf numFmtId="0" fontId="0" fillId="2" borderId="0" xfId="0" applyFill="1"/>
    <xf numFmtId="0" fontId="0" fillId="2" borderId="5"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1" xfId="0" applyFill="1" applyBorder="1"/>
    <xf numFmtId="0" fontId="0" fillId="2" borderId="12" xfId="0" applyFill="1" applyBorder="1"/>
    <xf numFmtId="0" fontId="7" fillId="0" borderId="2" xfId="0" applyFont="1" applyBorder="1" applyAlignment="1">
      <alignment horizontal="center" vertical="center"/>
    </xf>
    <xf numFmtId="0" fontId="8" fillId="0" borderId="0" xfId="0" applyFont="1" applyFill="1" applyBorder="1" applyAlignment="1">
      <alignment horizontal="left" vertical="center" wrapText="1"/>
    </xf>
    <xf numFmtId="0" fontId="4" fillId="0" borderId="0" xfId="0" applyFont="1"/>
    <xf numFmtId="0" fontId="4" fillId="0" borderId="0" xfId="0" applyFont="1" applyAlignment="1">
      <alignment horizontal="left"/>
    </xf>
    <xf numFmtId="0" fontId="4" fillId="0" borderId="0" xfId="0" applyFont="1" applyFill="1" applyBorder="1" applyAlignment="1">
      <alignment horizontal="left"/>
    </xf>
    <xf numFmtId="0" fontId="9" fillId="0" borderId="0" xfId="0" applyFont="1" applyFill="1" applyBorder="1" applyAlignment="1">
      <alignment vertical="center" wrapText="1"/>
    </xf>
    <xf numFmtId="0" fontId="8" fillId="0" borderId="0" xfId="0" applyFont="1" applyFill="1" applyBorder="1" applyAlignment="1">
      <alignment vertical="center" wrapText="1"/>
    </xf>
    <xf numFmtId="0" fontId="7" fillId="0" borderId="2" xfId="0" applyFont="1" applyBorder="1" applyAlignment="1">
      <alignment horizontal="center" vertical="center"/>
    </xf>
    <xf numFmtId="0" fontId="11" fillId="0" borderId="0" xfId="0" applyFont="1" applyFill="1" applyBorder="1" applyAlignment="1">
      <alignment horizontal="center" vertical="center" wrapText="1"/>
    </xf>
    <xf numFmtId="0" fontId="11" fillId="3" borderId="2" xfId="0" applyFont="1" applyFill="1" applyBorder="1" applyAlignment="1">
      <alignment horizontal="center" vertical="center"/>
    </xf>
    <xf numFmtId="164" fontId="4" fillId="2" borderId="2" xfId="1" applyNumberFormat="1" applyFont="1" applyFill="1" applyBorder="1" applyAlignment="1">
      <alignment vertical="center"/>
    </xf>
    <xf numFmtId="164" fontId="13" fillId="0" borderId="2" xfId="1" applyNumberFormat="1" applyFont="1" applyFill="1" applyBorder="1" applyAlignment="1">
      <alignment vertical="center"/>
    </xf>
    <xf numFmtId="164" fontId="13" fillId="0" borderId="0" xfId="1" applyNumberFormat="1" applyFont="1" applyFill="1" applyBorder="1" applyAlignment="1">
      <alignment vertical="center"/>
    </xf>
    <xf numFmtId="0" fontId="5" fillId="0" borderId="2" xfId="0" applyFont="1" applyFill="1" applyBorder="1" applyAlignment="1">
      <alignment horizontal="center" vertical="center" wrapText="1"/>
    </xf>
    <xf numFmtId="0" fontId="12" fillId="0" borderId="2" xfId="0" applyFont="1" applyBorder="1" applyAlignment="1">
      <alignment horizontal="center" vertical="center"/>
    </xf>
    <xf numFmtId="0" fontId="2" fillId="3" borderId="2" xfId="0" applyFont="1" applyFill="1" applyBorder="1" applyAlignment="1">
      <alignment horizontal="center" vertical="center" wrapText="1"/>
    </xf>
    <xf numFmtId="164" fontId="11" fillId="3" borderId="2" xfId="0" applyNumberFormat="1" applyFont="1" applyFill="1" applyBorder="1" applyAlignment="1">
      <alignment vertical="center"/>
    </xf>
    <xf numFmtId="164" fontId="11" fillId="0" borderId="0" xfId="0" applyNumberFormat="1" applyFont="1" applyFill="1" applyBorder="1" applyAlignment="1">
      <alignment vertical="center"/>
    </xf>
    <xf numFmtId="164" fontId="4" fillId="0" borderId="2" xfId="0" applyNumberFormat="1" applyFont="1" applyBorder="1"/>
    <xf numFmtId="0" fontId="4" fillId="0" borderId="0" xfId="0" applyFont="1" applyFill="1" applyBorder="1"/>
    <xf numFmtId="164" fontId="3" fillId="0" borderId="2" xfId="0" applyNumberFormat="1" applyFont="1" applyBorder="1"/>
    <xf numFmtId="0" fontId="12" fillId="4" borderId="2" xfId="0" applyFont="1" applyFill="1" applyBorder="1" applyAlignment="1">
      <alignment horizontal="center" vertical="center"/>
    </xf>
    <xf numFmtId="0" fontId="10" fillId="0" borderId="2" xfId="0" applyFont="1" applyFill="1" applyBorder="1" applyAlignment="1">
      <alignment horizontal="center" vertical="center" wrapText="1"/>
    </xf>
    <xf numFmtId="0" fontId="12" fillId="0" borderId="2" xfId="0" applyFont="1" applyFill="1" applyBorder="1" applyAlignment="1">
      <alignment horizontal="justify" vertical="center" wrapText="1"/>
    </xf>
    <xf numFmtId="164" fontId="4" fillId="0" borderId="0" xfId="0" applyNumberFormat="1" applyFont="1" applyBorder="1"/>
    <xf numFmtId="164" fontId="3" fillId="0" borderId="0" xfId="0" applyNumberFormat="1" applyFont="1" applyBorder="1"/>
    <xf numFmtId="0" fontId="14" fillId="0" borderId="2" xfId="0" applyFont="1" applyFill="1" applyBorder="1" applyAlignment="1">
      <alignment horizontal="center" vertical="center" wrapText="1"/>
    </xf>
    <xf numFmtId="0" fontId="4" fillId="5" borderId="0" xfId="0" applyFont="1" applyFill="1"/>
    <xf numFmtId="0" fontId="4" fillId="5" borderId="0" xfId="0" applyFont="1" applyFill="1" applyBorder="1"/>
    <xf numFmtId="0" fontId="4" fillId="0" borderId="0" xfId="0" applyFont="1" applyAlignment="1">
      <alignment vertical="center" wrapText="1"/>
    </xf>
    <xf numFmtId="164" fontId="3" fillId="2" borderId="2" xfId="1" applyNumberFormat="1" applyFont="1" applyFill="1" applyBorder="1" applyAlignment="1">
      <alignment vertical="center"/>
    </xf>
    <xf numFmtId="164" fontId="4" fillId="4" borderId="2" xfId="1" applyNumberFormat="1" applyFont="1" applyFill="1" applyBorder="1" applyAlignment="1">
      <alignment vertical="center"/>
    </xf>
    <xf numFmtId="1" fontId="11" fillId="3" borderId="2" xfId="0" applyNumberFormat="1" applyFont="1" applyFill="1" applyBorder="1" applyAlignment="1">
      <alignment horizontal="center" vertical="center"/>
    </xf>
    <xf numFmtId="164" fontId="5" fillId="0" borderId="2" xfId="1" applyNumberFormat="1" applyFont="1" applyFill="1" applyBorder="1" applyAlignment="1">
      <alignment vertical="center"/>
    </xf>
    <xf numFmtId="164" fontId="15" fillId="3" borderId="2" xfId="0" applyNumberFormat="1" applyFont="1" applyFill="1" applyBorder="1" applyAlignment="1">
      <alignment vertical="center"/>
    </xf>
    <xf numFmtId="9" fontId="12" fillId="0" borderId="2" xfId="0" applyNumberFormat="1" applyFont="1" applyBorder="1" applyAlignment="1">
      <alignment horizontal="center" vertical="center"/>
    </xf>
    <xf numFmtId="9" fontId="11" fillId="3" borderId="2" xfId="0" applyNumberFormat="1" applyFont="1" applyFill="1" applyBorder="1" applyAlignment="1">
      <alignment horizontal="center" vertical="center"/>
    </xf>
    <xf numFmtId="3" fontId="12" fillId="0" borderId="2" xfId="0" applyNumberFormat="1" applyFont="1" applyBorder="1" applyAlignment="1">
      <alignment horizontal="center" vertical="center"/>
    </xf>
    <xf numFmtId="0" fontId="11" fillId="3" borderId="2" xfId="0" applyFont="1" applyFill="1" applyBorder="1" applyAlignment="1">
      <alignment horizontal="center" vertical="center"/>
    </xf>
    <xf numFmtId="0" fontId="7" fillId="0" borderId="2" xfId="0" applyFont="1" applyBorder="1" applyAlignment="1">
      <alignment horizontal="center" vertical="center"/>
    </xf>
    <xf numFmtId="164" fontId="4" fillId="4" borderId="2" xfId="1" applyNumberFormat="1" applyFont="1" applyFill="1" applyBorder="1" applyAlignment="1">
      <alignment vertical="center" wrapText="1"/>
    </xf>
    <xf numFmtId="164" fontId="16" fillId="2" borderId="2" xfId="1" applyNumberFormat="1" applyFont="1" applyFill="1" applyBorder="1" applyAlignment="1">
      <alignment vertical="center" wrapText="1"/>
    </xf>
    <xf numFmtId="0" fontId="5" fillId="4" borderId="2" xfId="0" applyFont="1" applyFill="1" applyBorder="1" applyAlignment="1">
      <alignment horizontal="center" vertical="center" wrapText="1"/>
    </xf>
    <xf numFmtId="0" fontId="12" fillId="4" borderId="2" xfId="0" applyFont="1" applyFill="1" applyBorder="1" applyAlignment="1">
      <alignment horizontal="justify" vertical="center" wrapText="1"/>
    </xf>
    <xf numFmtId="0" fontId="11" fillId="3" borderId="2" xfId="0" applyFont="1" applyFill="1" applyBorder="1" applyAlignment="1">
      <alignment horizontal="center" vertical="center"/>
    </xf>
    <xf numFmtId="0" fontId="7" fillId="0" borderId="2" xfId="0" applyFont="1" applyBorder="1" applyAlignment="1">
      <alignment horizontal="center" vertical="center"/>
    </xf>
    <xf numFmtId="164" fontId="4" fillId="2" borderId="2" xfId="1" applyNumberFormat="1" applyFont="1" applyFill="1" applyBorder="1" applyAlignment="1">
      <alignment vertical="center" wrapText="1"/>
    </xf>
    <xf numFmtId="3" fontId="11" fillId="3" borderId="2" xfId="0" applyNumberFormat="1" applyFont="1" applyFill="1" applyBorder="1" applyAlignment="1">
      <alignment horizontal="center" vertical="center"/>
    </xf>
    <xf numFmtId="0" fontId="17" fillId="4" borderId="2" xfId="0" applyFont="1" applyFill="1" applyBorder="1" applyAlignment="1">
      <alignment horizontal="justify" vertical="center" wrapText="1"/>
    </xf>
    <xf numFmtId="164" fontId="18" fillId="4" borderId="2" xfId="1" applyNumberFormat="1" applyFont="1" applyFill="1" applyBorder="1" applyAlignment="1">
      <alignment vertical="center" wrapText="1"/>
    </xf>
    <xf numFmtId="0" fontId="11" fillId="3" borderId="2" xfId="0" applyFont="1" applyFill="1" applyBorder="1" applyAlignment="1">
      <alignment horizontal="center" vertical="center" wrapText="1"/>
    </xf>
    <xf numFmtId="42" fontId="3" fillId="4" borderId="2" xfId="2" applyFont="1" applyFill="1" applyBorder="1" applyAlignment="1">
      <alignment horizontal="center" vertical="center" wrapText="1"/>
    </xf>
    <xf numFmtId="0" fontId="4" fillId="9" borderId="0" xfId="0" applyFont="1" applyFill="1" applyAlignment="1">
      <alignment horizontal="center" vertical="center"/>
    </xf>
    <xf numFmtId="164" fontId="4" fillId="0" borderId="2" xfId="0" applyNumberFormat="1" applyFont="1" applyBorder="1" applyAlignment="1">
      <alignment vertical="center"/>
    </xf>
    <xf numFmtId="0" fontId="22" fillId="0" borderId="0" xfId="0" applyFont="1"/>
    <xf numFmtId="0" fontId="22" fillId="0" borderId="0" xfId="0" applyFont="1" applyAlignment="1">
      <alignment vertical="center"/>
    </xf>
    <xf numFmtId="0" fontId="21" fillId="10" borderId="3" xfId="0" applyFont="1" applyFill="1" applyBorder="1" applyAlignment="1">
      <alignment horizontal="center" vertical="center" wrapText="1"/>
    </xf>
    <xf numFmtId="165" fontId="23" fillId="0" borderId="2" xfId="0" applyNumberFormat="1" applyFont="1" applyFill="1" applyBorder="1" applyAlignment="1">
      <alignment horizontal="center" vertical="center" wrapText="1"/>
    </xf>
    <xf numFmtId="0" fontId="25" fillId="0" borderId="31" xfId="0" applyFont="1" applyFill="1" applyBorder="1" applyAlignment="1">
      <alignment horizontal="center" vertical="center" wrapText="1"/>
    </xf>
    <xf numFmtId="0" fontId="24" fillId="0" borderId="0" xfId="0" applyFont="1" applyBorder="1" applyAlignment="1">
      <alignment vertical="center" wrapText="1"/>
    </xf>
    <xf numFmtId="0" fontId="22" fillId="0" borderId="0" xfId="0" applyFont="1" applyFill="1" applyBorder="1" applyAlignment="1">
      <alignment horizontal="center" vertical="center" wrapText="1"/>
    </xf>
    <xf numFmtId="0" fontId="22" fillId="2" borderId="0" xfId="0" applyFont="1" applyFill="1"/>
    <xf numFmtId="0" fontId="25" fillId="0" borderId="32" xfId="0" applyFont="1" applyFill="1" applyBorder="1" applyAlignment="1">
      <alignment horizontal="center" vertical="center" wrapText="1"/>
    </xf>
    <xf numFmtId="0" fontId="25" fillId="0" borderId="39"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24" fillId="0" borderId="0" xfId="0" applyFont="1" applyBorder="1" applyAlignment="1">
      <alignment horizontal="center" vertical="center" wrapText="1"/>
    </xf>
    <xf numFmtId="0" fontId="22" fillId="2" borderId="0" xfId="0" applyFont="1" applyFill="1" applyBorder="1"/>
    <xf numFmtId="0" fontId="26" fillId="10" borderId="28" xfId="0" applyFont="1" applyFill="1" applyBorder="1" applyAlignment="1">
      <alignment horizontal="center" vertical="center"/>
    </xf>
    <xf numFmtId="0" fontId="26" fillId="10" borderId="29" xfId="0" applyFont="1" applyFill="1" applyBorder="1" applyAlignment="1">
      <alignment horizontal="center" vertical="center" wrapText="1"/>
    </xf>
    <xf numFmtId="0" fontId="26" fillId="10" borderId="29" xfId="0" applyFont="1" applyFill="1" applyBorder="1" applyAlignment="1">
      <alignment horizontal="center" vertical="center"/>
    </xf>
    <xf numFmtId="0" fontId="26" fillId="10" borderId="30" xfId="0" applyFont="1" applyFill="1" applyBorder="1" applyAlignment="1">
      <alignment horizontal="center" vertical="center" wrapText="1"/>
    </xf>
    <xf numFmtId="0" fontId="23" fillId="0" borderId="17" xfId="0" applyFont="1" applyBorder="1" applyAlignment="1">
      <alignment horizontal="center" vertical="center"/>
    </xf>
    <xf numFmtId="0" fontId="23" fillId="0" borderId="18" xfId="0" applyFont="1" applyBorder="1" applyAlignment="1">
      <alignment vertical="center"/>
    </xf>
    <xf numFmtId="0" fontId="23" fillId="0" borderId="18" xfId="0" applyFont="1" applyBorder="1" applyAlignment="1">
      <alignment horizontal="justify" vertical="center" wrapText="1"/>
    </xf>
    <xf numFmtId="0" fontId="23" fillId="0" borderId="19" xfId="0" applyFont="1" applyBorder="1" applyAlignment="1">
      <alignment horizontal="center" vertical="center"/>
    </xf>
    <xf numFmtId="0" fontId="23" fillId="0" borderId="20" xfId="0" applyFont="1" applyBorder="1" applyAlignment="1">
      <alignment horizontal="center" vertical="center"/>
    </xf>
    <xf numFmtId="0" fontId="23" fillId="0" borderId="2" xfId="0" applyFont="1" applyBorder="1" applyAlignment="1">
      <alignment horizontal="justify" vertical="center" wrapText="1"/>
    </xf>
    <xf numFmtId="0" fontId="23" fillId="0" borderId="2" xfId="0" applyFont="1" applyBorder="1" applyAlignment="1">
      <alignment vertical="center"/>
    </xf>
    <xf numFmtId="0" fontId="23" fillId="0" borderId="21" xfId="0" applyFont="1" applyBorder="1" applyAlignment="1">
      <alignment horizontal="center" vertical="center"/>
    </xf>
    <xf numFmtId="0" fontId="23" fillId="2" borderId="2" xfId="0" applyFont="1" applyFill="1" applyBorder="1" applyAlignment="1">
      <alignment vertical="center"/>
    </xf>
    <xf numFmtId="0" fontId="23" fillId="0" borderId="2" xfId="0" applyFont="1" applyBorder="1" applyAlignment="1">
      <alignment vertical="center" wrapText="1"/>
    </xf>
    <xf numFmtId="0" fontId="27" fillId="0" borderId="2" xfId="0" applyFont="1" applyBorder="1" applyAlignment="1">
      <alignment vertical="center" wrapText="1"/>
    </xf>
    <xf numFmtId="0" fontId="23" fillId="0" borderId="22" xfId="0" applyFont="1" applyBorder="1" applyAlignment="1">
      <alignment horizontal="center" vertical="center"/>
    </xf>
    <xf numFmtId="0" fontId="23" fillId="0" borderId="23" xfId="0" applyFont="1" applyBorder="1" applyAlignment="1">
      <alignment vertical="center" wrapText="1"/>
    </xf>
    <xf numFmtId="0" fontId="23" fillId="0" borderId="24" xfId="0" applyFont="1" applyBorder="1" applyAlignment="1">
      <alignment horizontal="center" vertical="center"/>
    </xf>
    <xf numFmtId="0" fontId="22" fillId="0" borderId="0" xfId="0" applyFont="1" applyAlignment="1">
      <alignment horizontal="center"/>
    </xf>
    <xf numFmtId="0" fontId="28" fillId="2" borderId="0" xfId="0" applyFont="1" applyFill="1" applyBorder="1" applyAlignment="1">
      <alignment horizontal="center" vertical="center"/>
    </xf>
    <xf numFmtId="0" fontId="22" fillId="2" borderId="0" xfId="0" applyFont="1" applyFill="1" applyBorder="1" applyAlignment="1">
      <alignment vertical="center" wrapText="1"/>
    </xf>
    <xf numFmtId="0" fontId="32" fillId="2" borderId="2" xfId="0" applyFont="1" applyFill="1" applyBorder="1" applyAlignment="1">
      <alignment vertical="center" wrapText="1"/>
    </xf>
    <xf numFmtId="0" fontId="22" fillId="2" borderId="0" xfId="0" applyFont="1" applyFill="1" applyAlignment="1">
      <alignment vertical="center" wrapText="1"/>
    </xf>
    <xf numFmtId="0" fontId="33" fillId="0" borderId="19"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33" fillId="0" borderId="24" xfId="0" applyFont="1" applyFill="1" applyBorder="1" applyAlignment="1">
      <alignment horizontal="center" vertical="center" wrapText="1"/>
    </xf>
    <xf numFmtId="0" fontId="34" fillId="2" borderId="0" xfId="0" applyFont="1" applyFill="1" applyBorder="1" applyAlignment="1">
      <alignment horizontal="center" vertical="center"/>
    </xf>
    <xf numFmtId="164" fontId="34" fillId="2" borderId="0" xfId="1" applyNumberFormat="1" applyFont="1" applyFill="1" applyBorder="1" applyAlignment="1">
      <alignment horizontal="center" vertical="center"/>
    </xf>
    <xf numFmtId="0" fontId="21" fillId="10" borderId="23" xfId="0" applyFont="1" applyFill="1" applyBorder="1" applyAlignment="1">
      <alignment horizontal="center" vertical="center" wrapText="1"/>
    </xf>
    <xf numFmtId="0" fontId="21" fillId="10" borderId="24" xfId="0" applyFont="1" applyFill="1" applyBorder="1" applyAlignment="1">
      <alignment horizontal="center" vertical="center" wrapText="1"/>
    </xf>
    <xf numFmtId="0" fontId="22" fillId="2" borderId="4" xfId="0" applyFont="1" applyFill="1" applyBorder="1" applyAlignment="1">
      <alignment horizontal="center" vertical="center" wrapText="1"/>
    </xf>
    <xf numFmtId="0" fontId="22" fillId="2" borderId="4" xfId="0" applyFont="1" applyFill="1" applyBorder="1" applyAlignment="1">
      <alignment horizontal="justify" vertical="center" wrapText="1"/>
    </xf>
    <xf numFmtId="0" fontId="22" fillId="0" borderId="4" xfId="0" applyFont="1" applyFill="1" applyBorder="1" applyAlignment="1">
      <alignment horizontal="center" vertical="center" wrapText="1"/>
    </xf>
    <xf numFmtId="0" fontId="33" fillId="0" borderId="4" xfId="0" applyFont="1" applyFill="1" applyBorder="1" applyAlignment="1">
      <alignment horizontal="justify" vertical="center" wrapText="1"/>
    </xf>
    <xf numFmtId="0" fontId="22" fillId="0" borderId="4" xfId="0" applyFont="1" applyFill="1" applyBorder="1" applyAlignment="1">
      <alignment horizontal="justify" vertical="center" wrapText="1"/>
    </xf>
    <xf numFmtId="0" fontId="22" fillId="0" borderId="27" xfId="0" applyFont="1" applyFill="1" applyBorder="1" applyAlignment="1">
      <alignment horizontal="center" vertical="center" wrapText="1"/>
    </xf>
    <xf numFmtId="0" fontId="22" fillId="0" borderId="0" xfId="0" applyFont="1" applyFill="1"/>
    <xf numFmtId="0" fontId="22" fillId="2" borderId="2" xfId="0" applyFont="1" applyFill="1" applyBorder="1" applyAlignment="1">
      <alignment horizontal="center" vertical="center" wrapText="1"/>
    </xf>
    <xf numFmtId="0" fontId="22" fillId="2" borderId="2" xfId="0" applyFont="1" applyFill="1" applyBorder="1" applyAlignment="1">
      <alignment horizontal="justify" vertical="center" wrapText="1"/>
    </xf>
    <xf numFmtId="0" fontId="22" fillId="0" borderId="2" xfId="0" applyFont="1" applyFill="1" applyBorder="1" applyAlignment="1">
      <alignment horizontal="center" vertical="center" wrapText="1"/>
    </xf>
    <xf numFmtId="0" fontId="33" fillId="0" borderId="2" xfId="0" applyFont="1" applyFill="1" applyBorder="1" applyAlignment="1">
      <alignment horizontal="justify" vertical="center" wrapText="1"/>
    </xf>
    <xf numFmtId="0" fontId="22" fillId="0" borderId="2" xfId="0" applyFont="1" applyFill="1" applyBorder="1" applyAlignment="1">
      <alignment horizontal="justify" vertical="center" wrapText="1"/>
    </xf>
    <xf numFmtId="0" fontId="22" fillId="0" borderId="21" xfId="0" applyFont="1" applyFill="1" applyBorder="1" applyAlignment="1">
      <alignment horizontal="center" vertical="center" wrapText="1"/>
    </xf>
    <xf numFmtId="0" fontId="22" fillId="0" borderId="2" xfId="0" applyFont="1" applyFill="1" applyBorder="1" applyAlignment="1">
      <alignment horizontal="justify" vertical="top" wrapText="1"/>
    </xf>
    <xf numFmtId="0" fontId="33" fillId="0" borderId="2" xfId="0" applyFont="1" applyFill="1" applyBorder="1" applyAlignment="1">
      <alignment horizontal="justify" vertical="top" wrapText="1"/>
    </xf>
    <xf numFmtId="0" fontId="22" fillId="0" borderId="2" xfId="0" applyFont="1" applyFill="1" applyBorder="1" applyAlignment="1">
      <alignment horizontal="justify" vertical="center" wrapText="1"/>
    </xf>
    <xf numFmtId="0" fontId="33" fillId="2" borderId="2" xfId="0" applyFont="1" applyFill="1" applyBorder="1" applyAlignment="1">
      <alignment horizontal="justify" vertical="center" wrapText="1"/>
    </xf>
    <xf numFmtId="0" fontId="33" fillId="2" borderId="2" xfId="0" applyFont="1" applyFill="1" applyBorder="1" applyAlignment="1">
      <alignment horizontal="justify" vertical="center" wrapText="1"/>
    </xf>
    <xf numFmtId="0" fontId="33" fillId="2" borderId="2" xfId="0" applyFont="1" applyFill="1" applyBorder="1" applyAlignment="1">
      <alignment horizontal="center" vertical="center" wrapText="1"/>
    </xf>
    <xf numFmtId="0" fontId="22" fillId="0" borderId="20" xfId="0" applyFont="1" applyFill="1" applyBorder="1" applyAlignment="1">
      <alignment horizontal="center" vertical="center" wrapText="1"/>
    </xf>
    <xf numFmtId="0" fontId="22" fillId="2" borderId="20" xfId="0" applyFont="1" applyFill="1" applyBorder="1" applyAlignment="1">
      <alignment horizontal="center" vertical="center" wrapText="1"/>
    </xf>
    <xf numFmtId="0" fontId="22" fillId="2" borderId="22" xfId="0" applyFont="1" applyFill="1" applyBorder="1" applyAlignment="1">
      <alignment horizontal="center" vertical="center" wrapText="1"/>
    </xf>
    <xf numFmtId="0" fontId="22" fillId="0" borderId="23" xfId="0" applyFont="1" applyFill="1" applyBorder="1" applyAlignment="1">
      <alignment horizontal="justify" vertical="center" wrapText="1"/>
    </xf>
    <xf numFmtId="0" fontId="22" fillId="2" borderId="23" xfId="0" applyFont="1" applyFill="1" applyBorder="1" applyAlignment="1">
      <alignment horizontal="center" vertical="center" wrapText="1"/>
    </xf>
    <xf numFmtId="0" fontId="22" fillId="2" borderId="23" xfId="0" applyFont="1" applyFill="1" applyBorder="1" applyAlignment="1">
      <alignment horizontal="justify" vertical="center" wrapText="1"/>
    </xf>
    <xf numFmtId="0" fontId="22" fillId="0" borderId="23" xfId="0" applyFont="1" applyFill="1" applyBorder="1" applyAlignment="1">
      <alignment horizontal="center" vertical="center" wrapText="1"/>
    </xf>
    <xf numFmtId="0" fontId="33" fillId="0" borderId="23" xfId="0" applyFont="1" applyFill="1" applyBorder="1" applyAlignment="1">
      <alignment horizontal="justify" vertical="top" wrapText="1"/>
    </xf>
    <xf numFmtId="0" fontId="22" fillId="0" borderId="24" xfId="0" applyFont="1" applyFill="1" applyBorder="1" applyAlignment="1">
      <alignment horizontal="center" vertical="center" wrapText="1"/>
    </xf>
    <xf numFmtId="0" fontId="22" fillId="2" borderId="0" xfId="0" applyFont="1" applyFill="1" applyAlignment="1">
      <alignment horizontal="center" wrapText="1"/>
    </xf>
    <xf numFmtId="0" fontId="22" fillId="2" borderId="0" xfId="0" applyFont="1" applyFill="1" applyAlignment="1">
      <alignment horizontal="center"/>
    </xf>
    <xf numFmtId="0" fontId="22" fillId="0" borderId="2" xfId="0" applyFont="1" applyFill="1" applyBorder="1" applyAlignment="1">
      <alignment horizontal="justify" vertical="center" wrapText="1"/>
    </xf>
    <xf numFmtId="0" fontId="22" fillId="0" borderId="2" xfId="0" applyFont="1" applyFill="1" applyBorder="1" applyAlignment="1">
      <alignment horizontal="center" vertical="center" wrapText="1"/>
    </xf>
    <xf numFmtId="0" fontId="22" fillId="2" borderId="2" xfId="0" applyFont="1" applyFill="1" applyBorder="1" applyAlignment="1">
      <alignment horizontal="justify" vertical="center" wrapText="1"/>
    </xf>
    <xf numFmtId="0" fontId="22" fillId="2" borderId="2" xfId="0" applyFont="1" applyFill="1" applyBorder="1" applyAlignment="1">
      <alignment horizontal="center" vertical="center" wrapText="1"/>
    </xf>
    <xf numFmtId="0" fontId="22" fillId="2" borderId="2" xfId="0" applyFont="1" applyFill="1" applyBorder="1" applyAlignment="1">
      <alignment horizontal="center" vertical="center" wrapText="1"/>
    </xf>
    <xf numFmtId="0" fontId="22" fillId="2" borderId="2" xfId="0" applyFont="1" applyFill="1" applyBorder="1" applyAlignment="1">
      <alignment horizontal="center" vertical="center" wrapText="1"/>
    </xf>
    <xf numFmtId="0" fontId="33" fillId="2" borderId="2" xfId="0" applyFont="1" applyFill="1" applyBorder="1" applyAlignment="1">
      <alignment horizontal="justify" vertical="center" wrapText="1"/>
    </xf>
    <xf numFmtId="0" fontId="33" fillId="0" borderId="2" xfId="0" applyFont="1" applyBorder="1" applyAlignment="1">
      <alignment horizontal="justify" vertical="center" wrapText="1"/>
    </xf>
    <xf numFmtId="0" fontId="33" fillId="0" borderId="4" xfId="0" applyFont="1" applyBorder="1" applyAlignment="1">
      <alignment horizontal="justify" vertical="center" wrapText="1"/>
    </xf>
    <xf numFmtId="0" fontId="33" fillId="0" borderId="21" xfId="0" applyFont="1" applyBorder="1" applyAlignment="1">
      <alignment horizontal="center" vertical="center" wrapText="1"/>
    </xf>
    <xf numFmtId="0" fontId="20" fillId="2" borderId="10" xfId="0" applyFont="1" applyFill="1" applyBorder="1" applyAlignment="1">
      <alignment horizontal="left" wrapText="1"/>
    </xf>
    <xf numFmtId="0" fontId="20" fillId="2" borderId="11" xfId="0" applyFont="1" applyFill="1" applyBorder="1" applyAlignment="1">
      <alignment horizontal="left" wrapText="1"/>
    </xf>
    <xf numFmtId="0" fontId="29" fillId="2" borderId="2" xfId="0" applyFont="1" applyFill="1" applyBorder="1" applyAlignment="1">
      <alignment horizontal="justify" vertical="center" wrapText="1"/>
    </xf>
    <xf numFmtId="0" fontId="30" fillId="2" borderId="0" xfId="0" applyFont="1" applyFill="1" applyBorder="1" applyAlignment="1">
      <alignment horizontal="justify" vertical="center" wrapText="1"/>
    </xf>
    <xf numFmtId="0" fontId="28" fillId="10" borderId="0" xfId="0" applyFont="1" applyFill="1" applyBorder="1" applyAlignment="1">
      <alignment horizontal="center" vertical="center"/>
    </xf>
    <xf numFmtId="0" fontId="29" fillId="2" borderId="0" xfId="0" applyFont="1" applyFill="1" applyBorder="1" applyAlignment="1">
      <alignment horizontal="justify" vertical="center" wrapText="1"/>
    </xf>
    <xf numFmtId="0" fontId="29" fillId="2" borderId="2" xfId="0" applyFont="1" applyFill="1" applyBorder="1" applyAlignment="1">
      <alignment horizontal="left" vertical="center" wrapText="1"/>
    </xf>
    <xf numFmtId="0" fontId="11" fillId="3" borderId="2" xfId="0" applyFont="1" applyFill="1" applyBorder="1" applyAlignment="1">
      <alignment horizontal="center" vertical="center"/>
    </xf>
    <xf numFmtId="0" fontId="8" fillId="3" borderId="2" xfId="0" applyFont="1" applyFill="1" applyBorder="1" applyAlignment="1">
      <alignment horizontal="left" vertical="center" wrapText="1"/>
    </xf>
    <xf numFmtId="0" fontId="7" fillId="0" borderId="2" xfId="0" applyFont="1" applyBorder="1" applyAlignment="1">
      <alignment horizontal="center" vertical="center"/>
    </xf>
    <xf numFmtId="0" fontId="10" fillId="0" borderId="13"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8" fillId="3" borderId="13" xfId="0" applyFont="1" applyFill="1" applyBorder="1" applyAlignment="1">
      <alignment horizontal="left" vertical="center" wrapText="1"/>
    </xf>
    <xf numFmtId="0" fontId="8" fillId="3" borderId="14" xfId="0" applyFont="1" applyFill="1" applyBorder="1" applyAlignment="1">
      <alignment horizontal="left" vertical="center" wrapText="1"/>
    </xf>
    <xf numFmtId="0" fontId="8" fillId="3" borderId="15" xfId="0" applyFont="1" applyFill="1" applyBorder="1" applyAlignment="1">
      <alignment horizontal="left" vertical="center" wrapText="1"/>
    </xf>
    <xf numFmtId="164" fontId="4" fillId="4" borderId="3" xfId="1" applyNumberFormat="1" applyFont="1" applyFill="1" applyBorder="1" applyAlignment="1">
      <alignment horizontal="center" vertical="center"/>
    </xf>
    <xf numFmtId="164" fontId="4" fillId="4" borderId="16" xfId="1" applyNumberFormat="1" applyFont="1" applyFill="1" applyBorder="1" applyAlignment="1">
      <alignment horizontal="center" vertical="center"/>
    </xf>
    <xf numFmtId="164" fontId="4" fillId="4" borderId="4" xfId="1" applyNumberFormat="1" applyFont="1" applyFill="1" applyBorder="1" applyAlignment="1">
      <alignment horizontal="center" vertical="center"/>
    </xf>
    <xf numFmtId="164" fontId="4" fillId="2" borderId="3" xfId="1" applyNumberFormat="1" applyFont="1" applyFill="1" applyBorder="1" applyAlignment="1">
      <alignment horizontal="center" vertical="center"/>
    </xf>
    <xf numFmtId="164" fontId="4" fillId="2" borderId="16" xfId="1" applyNumberFormat="1" applyFont="1" applyFill="1" applyBorder="1" applyAlignment="1">
      <alignment horizontal="center" vertical="center"/>
    </xf>
    <xf numFmtId="164" fontId="4" fillId="2" borderId="4" xfId="1" applyNumberFormat="1" applyFont="1" applyFill="1" applyBorder="1" applyAlignment="1">
      <alignment horizontal="center" vertical="center"/>
    </xf>
    <xf numFmtId="164" fontId="3" fillId="2" borderId="3" xfId="1" applyNumberFormat="1" applyFont="1" applyFill="1" applyBorder="1" applyAlignment="1">
      <alignment horizontal="center" vertical="center"/>
    </xf>
    <xf numFmtId="164" fontId="3" fillId="2" borderId="16" xfId="1" applyNumberFormat="1" applyFont="1" applyFill="1" applyBorder="1" applyAlignment="1">
      <alignment horizontal="center" vertical="center"/>
    </xf>
    <xf numFmtId="164" fontId="3" fillId="2" borderId="4" xfId="1" applyNumberFormat="1" applyFont="1" applyFill="1" applyBorder="1" applyAlignment="1">
      <alignment horizontal="center" vertical="center"/>
    </xf>
    <xf numFmtId="0" fontId="12" fillId="0" borderId="3" xfId="0" applyFont="1" applyFill="1" applyBorder="1" applyAlignment="1">
      <alignment horizontal="justify" vertical="center" wrapText="1"/>
    </xf>
    <xf numFmtId="0" fontId="12" fillId="0" borderId="16" xfId="0" applyFont="1" applyFill="1" applyBorder="1" applyAlignment="1">
      <alignment horizontal="justify" vertical="center" wrapText="1"/>
    </xf>
    <xf numFmtId="0" fontId="12" fillId="0" borderId="4" xfId="0" applyFont="1" applyFill="1" applyBorder="1" applyAlignment="1">
      <alignment horizontal="justify" vertical="center" wrapText="1"/>
    </xf>
    <xf numFmtId="164" fontId="5" fillId="0" borderId="3" xfId="1" applyNumberFormat="1" applyFont="1" applyFill="1" applyBorder="1" applyAlignment="1">
      <alignment horizontal="center" vertical="center"/>
    </xf>
    <xf numFmtId="164" fontId="5" fillId="0" borderId="16" xfId="1" applyNumberFormat="1" applyFont="1" applyFill="1" applyBorder="1" applyAlignment="1">
      <alignment horizontal="center" vertical="center"/>
    </xf>
    <xf numFmtId="164" fontId="5" fillId="0" borderId="4" xfId="1" applyNumberFormat="1" applyFont="1" applyFill="1" applyBorder="1" applyAlignment="1">
      <alignment horizontal="center" vertical="center"/>
    </xf>
    <xf numFmtId="0" fontId="4" fillId="8" borderId="1" xfId="0" applyFont="1" applyFill="1" applyBorder="1" applyAlignment="1">
      <alignment horizontal="center" vertical="center"/>
    </xf>
    <xf numFmtId="0" fontId="4" fillId="6" borderId="1" xfId="0" applyFont="1" applyFill="1" applyBorder="1" applyAlignment="1">
      <alignment horizontal="center" vertical="center"/>
    </xf>
    <xf numFmtId="0" fontId="4" fillId="7" borderId="1" xfId="0" applyFont="1" applyFill="1" applyBorder="1" applyAlignment="1">
      <alignment horizontal="center" vertical="center"/>
    </xf>
    <xf numFmtId="0" fontId="22" fillId="2" borderId="17" xfId="0" applyFont="1" applyFill="1" applyBorder="1" applyAlignment="1">
      <alignment horizontal="center" vertical="center" wrapText="1"/>
    </xf>
    <xf numFmtId="0" fontId="22" fillId="2" borderId="18" xfId="0" applyFont="1" applyFill="1" applyBorder="1" applyAlignment="1">
      <alignment horizontal="center" vertical="center" wrapText="1"/>
    </xf>
    <xf numFmtId="0" fontId="22" fillId="2" borderId="20" xfId="0" applyFont="1" applyFill="1" applyBorder="1" applyAlignment="1">
      <alignment horizontal="center" vertical="center" wrapText="1"/>
    </xf>
    <xf numFmtId="0" fontId="22" fillId="2" borderId="2" xfId="0" applyFont="1" applyFill="1" applyBorder="1" applyAlignment="1">
      <alignment horizontal="center" vertical="center" wrapText="1"/>
    </xf>
    <xf numFmtId="0" fontId="22" fillId="2" borderId="22" xfId="0" applyFont="1" applyFill="1" applyBorder="1" applyAlignment="1">
      <alignment horizontal="center" vertical="center" wrapText="1"/>
    </xf>
    <xf numFmtId="0" fontId="22" fillId="2" borderId="23" xfId="0" applyFont="1" applyFill="1" applyBorder="1" applyAlignment="1">
      <alignment horizontal="center" vertical="center" wrapText="1"/>
    </xf>
    <xf numFmtId="0" fontId="24" fillId="0" borderId="18" xfId="0" applyFont="1" applyBorder="1" applyAlignment="1">
      <alignment horizontal="center" vertical="center" wrapText="1"/>
    </xf>
    <xf numFmtId="0" fontId="24" fillId="0" borderId="2" xfId="0" applyFont="1" applyBorder="1" applyAlignment="1">
      <alignment horizontal="center" vertical="center" wrapText="1"/>
    </xf>
    <xf numFmtId="0" fontId="24" fillId="0" borderId="23" xfId="0" applyFont="1" applyBorder="1" applyAlignment="1">
      <alignment horizontal="center" vertical="center" wrapText="1"/>
    </xf>
    <xf numFmtId="0" fontId="21" fillId="10" borderId="18" xfId="0" applyFont="1" applyFill="1" applyBorder="1" applyAlignment="1">
      <alignment horizontal="center" vertical="center" wrapText="1"/>
    </xf>
    <xf numFmtId="0" fontId="21" fillId="10" borderId="19" xfId="0" applyFont="1" applyFill="1" applyBorder="1" applyAlignment="1">
      <alignment horizontal="center" vertical="center" wrapText="1"/>
    </xf>
    <xf numFmtId="0" fontId="21" fillId="10" borderId="17" xfId="0" applyFont="1" applyFill="1" applyBorder="1" applyAlignment="1">
      <alignment horizontal="center" vertical="center" wrapText="1"/>
    </xf>
    <xf numFmtId="0" fontId="21" fillId="10" borderId="22" xfId="0" applyFont="1" applyFill="1" applyBorder="1" applyAlignment="1">
      <alignment horizontal="center" vertical="center" wrapText="1"/>
    </xf>
    <xf numFmtId="0" fontId="21" fillId="10" borderId="23" xfId="0" applyFont="1" applyFill="1" applyBorder="1" applyAlignment="1">
      <alignment horizontal="center" vertical="center" wrapText="1"/>
    </xf>
    <xf numFmtId="0" fontId="33" fillId="2" borderId="2" xfId="0" applyFont="1" applyFill="1" applyBorder="1" applyAlignment="1">
      <alignment horizontal="justify" vertical="center" wrapText="1"/>
    </xf>
    <xf numFmtId="0" fontId="22" fillId="2" borderId="2" xfId="0" applyFont="1" applyFill="1" applyBorder="1" applyAlignment="1">
      <alignment horizontal="justify" vertical="center" wrapText="1"/>
    </xf>
    <xf numFmtId="0" fontId="22" fillId="0" borderId="4" xfId="0" applyFont="1" applyFill="1" applyBorder="1" applyAlignment="1">
      <alignment horizontal="center" vertical="center" wrapText="1"/>
    </xf>
    <xf numFmtId="0" fontId="22" fillId="0" borderId="2" xfId="0" applyFont="1" applyFill="1" applyBorder="1" applyAlignment="1">
      <alignment horizontal="center" vertical="center" wrapText="1"/>
    </xf>
    <xf numFmtId="0" fontId="22" fillId="0" borderId="2" xfId="0" applyFont="1" applyFill="1" applyBorder="1" applyAlignment="1">
      <alignment horizontal="justify" vertical="center" wrapText="1"/>
    </xf>
    <xf numFmtId="0" fontId="22" fillId="0" borderId="38" xfId="0" applyFont="1" applyFill="1" applyBorder="1" applyAlignment="1">
      <alignment horizontal="center" vertical="center" wrapText="1"/>
    </xf>
    <xf numFmtId="0" fontId="22" fillId="0" borderId="25" xfId="0" applyFont="1" applyFill="1" applyBorder="1" applyAlignment="1">
      <alignment horizontal="center" vertical="center" wrapText="1"/>
    </xf>
    <xf numFmtId="0" fontId="22" fillId="0" borderId="20" xfId="0" applyFont="1" applyFill="1" applyBorder="1" applyAlignment="1">
      <alignment horizontal="center" vertical="center" wrapText="1"/>
    </xf>
    <xf numFmtId="0" fontId="28" fillId="10" borderId="26" xfId="0" applyFont="1" applyFill="1" applyBorder="1" applyAlignment="1">
      <alignment horizontal="center" vertical="center"/>
    </xf>
    <xf numFmtId="0" fontId="28" fillId="10" borderId="14" xfId="0" applyFont="1" applyFill="1" applyBorder="1" applyAlignment="1">
      <alignment horizontal="center" vertical="center"/>
    </xf>
    <xf numFmtId="0" fontId="28" fillId="10" borderId="32" xfId="0" applyFont="1" applyFill="1" applyBorder="1" applyAlignment="1">
      <alignment horizontal="center" vertical="center"/>
    </xf>
    <xf numFmtId="0" fontId="24" fillId="0" borderId="33" xfId="0" applyFont="1" applyBorder="1" applyAlignment="1">
      <alignment horizontal="center" vertical="center" wrapText="1"/>
    </xf>
    <xf numFmtId="0" fontId="24" fillId="0" borderId="34" xfId="0" applyFont="1" applyBorder="1" applyAlignment="1">
      <alignment horizontal="center" vertical="center" wrapText="1"/>
    </xf>
    <xf numFmtId="0" fontId="24" fillId="0" borderId="35" xfId="0" applyFont="1" applyBorder="1" applyAlignment="1">
      <alignment horizontal="center" vertical="center" wrapText="1"/>
    </xf>
    <xf numFmtId="0" fontId="22" fillId="2" borderId="5" xfId="0" applyFont="1" applyFill="1" applyBorder="1" applyAlignment="1">
      <alignment horizontal="center"/>
    </xf>
    <xf numFmtId="0" fontId="22" fillId="2" borderId="7" xfId="0" applyFont="1" applyFill="1" applyBorder="1" applyAlignment="1">
      <alignment horizontal="center"/>
    </xf>
    <xf numFmtId="0" fontId="22" fillId="2" borderId="8" xfId="0" applyFont="1" applyFill="1" applyBorder="1" applyAlignment="1">
      <alignment horizontal="center"/>
    </xf>
    <xf numFmtId="0" fontId="22" fillId="2" borderId="9" xfId="0" applyFont="1" applyFill="1" applyBorder="1" applyAlignment="1">
      <alignment horizontal="center"/>
    </xf>
    <xf numFmtId="0" fontId="22" fillId="2" borderId="10" xfId="0" applyFont="1" applyFill="1" applyBorder="1" applyAlignment="1">
      <alignment horizontal="center"/>
    </xf>
    <xf numFmtId="0" fontId="22" fillId="2" borderId="12" xfId="0" applyFont="1" applyFill="1" applyBorder="1" applyAlignment="1">
      <alignment horizontal="center"/>
    </xf>
    <xf numFmtId="49" fontId="23" fillId="0" borderId="2" xfId="0" applyNumberFormat="1" applyFont="1" applyBorder="1" applyAlignment="1">
      <alignment horizontal="center" vertical="center"/>
    </xf>
    <xf numFmtId="0" fontId="23" fillId="0" borderId="2" xfId="0" applyFont="1" applyBorder="1" applyAlignment="1">
      <alignment horizontal="justify" vertical="center"/>
    </xf>
    <xf numFmtId="0" fontId="21" fillId="10" borderId="17" xfId="0" applyFont="1" applyFill="1" applyBorder="1" applyAlignment="1">
      <alignment horizontal="center"/>
    </xf>
    <xf numFmtId="0" fontId="21" fillId="10" borderId="18" xfId="0" applyFont="1" applyFill="1" applyBorder="1" applyAlignment="1">
      <alignment horizontal="center"/>
    </xf>
    <xf numFmtId="0" fontId="21" fillId="10" borderId="19" xfId="0" applyFont="1" applyFill="1" applyBorder="1" applyAlignment="1">
      <alignment horizontal="center"/>
    </xf>
    <xf numFmtId="0" fontId="21" fillId="10" borderId="36" xfId="0" applyFont="1" applyFill="1" applyBorder="1" applyAlignment="1">
      <alignment horizontal="center" vertical="center" wrapText="1"/>
    </xf>
    <xf numFmtId="0" fontId="21" fillId="10" borderId="3" xfId="0" applyFont="1" applyFill="1" applyBorder="1" applyAlignment="1">
      <alignment horizontal="center" vertical="center" wrapText="1"/>
    </xf>
    <xf numFmtId="0" fontId="21" fillId="10" borderId="37" xfId="0" applyFont="1" applyFill="1" applyBorder="1" applyAlignment="1">
      <alignment horizontal="center" vertical="center" wrapText="1"/>
    </xf>
  </cellXfs>
  <cellStyles count="11">
    <cellStyle name="Millares 2" xfId="5" xr:uid="{00000000-0005-0000-0000-000000000000}"/>
    <cellStyle name="Millares 2 2" xfId="6" xr:uid="{00000000-0005-0000-0000-000001000000}"/>
    <cellStyle name="Moneda" xfId="1" builtinId="4"/>
    <cellStyle name="Moneda [0]" xfId="2" builtinId="7"/>
    <cellStyle name="Moneda [0] 2" xfId="4" xr:uid="{00000000-0005-0000-0000-000004000000}"/>
    <cellStyle name="Moneda [0] 2 2" xfId="9" xr:uid="{00000000-0005-0000-0000-000005000000}"/>
    <cellStyle name="Moneda [0] 3" xfId="8" xr:uid="{00000000-0005-0000-0000-000006000000}"/>
    <cellStyle name="Moneda 2" xfId="3" xr:uid="{00000000-0005-0000-0000-000007000000}"/>
    <cellStyle name="Moneda 2 2" xfId="10" xr:uid="{00000000-0005-0000-0000-000008000000}"/>
    <cellStyle name="Moneda 3" xfId="7" xr:uid="{00000000-0005-0000-0000-000009000000}"/>
    <cellStyle name="Normal" xfId="0" builtinId="0"/>
  </cellStyles>
  <dxfs count="0"/>
  <tableStyles count="0" defaultTableStyle="TableStyleMedium2" defaultPivotStyle="PivotStyleLight16"/>
  <colors>
    <mruColors>
      <color rgb="FF0819B8"/>
      <color rgb="FF5B9BD5"/>
      <color rgb="FF3366CC"/>
      <color rgb="FF00939B"/>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image" Target="../media/image9.png"/><Relationship Id="rId13" Type="http://schemas.openxmlformats.org/officeDocument/2006/relationships/image" Target="../media/image14.svg"/><Relationship Id="rId3" Type="http://schemas.openxmlformats.org/officeDocument/2006/relationships/image" Target="../media/image4.svg"/><Relationship Id="rId7" Type="http://schemas.openxmlformats.org/officeDocument/2006/relationships/image" Target="../media/image8.svg"/><Relationship Id="rId12" Type="http://schemas.openxmlformats.org/officeDocument/2006/relationships/image" Target="../media/image13.png"/><Relationship Id="rId2" Type="http://schemas.openxmlformats.org/officeDocument/2006/relationships/image" Target="../media/image3.png"/><Relationship Id="rId16" Type="http://schemas.openxmlformats.org/officeDocument/2006/relationships/image" Target="../media/image1.png"/><Relationship Id="rId1" Type="http://schemas.openxmlformats.org/officeDocument/2006/relationships/image" Target="../media/image2.png"/><Relationship Id="rId6" Type="http://schemas.openxmlformats.org/officeDocument/2006/relationships/image" Target="../media/image7.png"/><Relationship Id="rId11" Type="http://schemas.openxmlformats.org/officeDocument/2006/relationships/image" Target="../media/image12.svg"/><Relationship Id="rId5" Type="http://schemas.openxmlformats.org/officeDocument/2006/relationships/image" Target="../media/image6.svg"/><Relationship Id="rId15" Type="http://schemas.openxmlformats.org/officeDocument/2006/relationships/image" Target="../media/image16.svg"/><Relationship Id="rId10" Type="http://schemas.openxmlformats.org/officeDocument/2006/relationships/image" Target="../media/image11.png"/><Relationship Id="rId4" Type="http://schemas.openxmlformats.org/officeDocument/2006/relationships/image" Target="../media/image5.png"/><Relationship Id="rId9" Type="http://schemas.openxmlformats.org/officeDocument/2006/relationships/image" Target="../media/image10.svg"/><Relationship Id="rId14" Type="http://schemas.openxmlformats.org/officeDocument/2006/relationships/image" Target="../media/image15.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9</xdr:col>
      <xdr:colOff>400050</xdr:colOff>
      <xdr:row>4</xdr:row>
      <xdr:rowOff>76200</xdr:rowOff>
    </xdr:from>
    <xdr:to>
      <xdr:col>9</xdr:col>
      <xdr:colOff>400050</xdr:colOff>
      <xdr:row>13</xdr:row>
      <xdr:rowOff>95250</xdr:rowOff>
    </xdr:to>
    <xdr:cxnSp macro="">
      <xdr:nvCxnSpPr>
        <xdr:cNvPr id="2" name="AutoShape 4">
          <a:extLst>
            <a:ext uri="{FF2B5EF4-FFF2-40B4-BE49-F238E27FC236}">
              <a16:creationId xmlns:a16="http://schemas.microsoft.com/office/drawing/2014/main" id="{00000000-0008-0000-0000-000002000000}"/>
            </a:ext>
          </a:extLst>
        </xdr:cNvPr>
        <xdr:cNvCxnSpPr>
          <a:cxnSpLocks noChangeShapeType="1"/>
        </xdr:cNvCxnSpPr>
      </xdr:nvCxnSpPr>
      <xdr:spPr bwMode="auto">
        <a:xfrm>
          <a:off x="5438775" y="847725"/>
          <a:ext cx="0" cy="1733550"/>
        </a:xfrm>
        <a:prstGeom prst="straightConnector1">
          <a:avLst/>
        </a:prstGeom>
        <a:noFill/>
        <a:ln w="9525">
          <a:solidFill>
            <a:srgbClr val="000000"/>
          </a:solidFill>
          <a:round/>
          <a:headEnd/>
          <a:tailEnd/>
        </a:ln>
      </xdr:spPr>
    </xdr:cxnSp>
    <xdr:clientData/>
  </xdr:twoCellAnchor>
  <xdr:oneCellAnchor>
    <xdr:from>
      <xdr:col>5</xdr:col>
      <xdr:colOff>695325</xdr:colOff>
      <xdr:row>43</xdr:row>
      <xdr:rowOff>133350</xdr:rowOff>
    </xdr:from>
    <xdr:ext cx="76200" cy="438150"/>
    <xdr:sp macro="" textlink="">
      <xdr:nvSpPr>
        <xdr:cNvPr id="3" name="Text Box 5">
          <a:extLst>
            <a:ext uri="{FF2B5EF4-FFF2-40B4-BE49-F238E27FC236}">
              <a16:creationId xmlns:a16="http://schemas.microsoft.com/office/drawing/2014/main" id="{00000000-0008-0000-0000-000003000000}"/>
            </a:ext>
          </a:extLst>
        </xdr:cNvPr>
        <xdr:cNvSpPr txBox="1">
          <a:spLocks noChangeArrowheads="1"/>
        </xdr:cNvSpPr>
      </xdr:nvSpPr>
      <xdr:spPr bwMode="auto">
        <a:xfrm>
          <a:off x="3009900" y="7724775"/>
          <a:ext cx="76200" cy="438150"/>
        </a:xfrm>
        <a:prstGeom prst="rect">
          <a:avLst/>
        </a:prstGeom>
        <a:solidFill>
          <a:srgbClr val="FFFFFF"/>
        </a:solidFill>
        <a:ln w="9525">
          <a:noFill/>
          <a:miter lim="800000"/>
          <a:headEnd/>
          <a:tailEnd/>
        </a:ln>
      </xdr:spPr>
      <xdr:txBody>
        <a:bodyPr wrap="none" lIns="91440" tIns="45720" rIns="91440" bIns="45720" anchor="t" upright="1">
          <a:spAutoFit/>
        </a:bodyPr>
        <a:lstStyle/>
        <a:p>
          <a:pPr algn="l" rtl="0">
            <a:defRPr sz="1000"/>
          </a:pP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xdr:txBody>
    </xdr:sp>
    <xdr:clientData/>
  </xdr:oneCellAnchor>
  <xdr:twoCellAnchor>
    <xdr:from>
      <xdr:col>2</xdr:col>
      <xdr:colOff>184358</xdr:colOff>
      <xdr:row>32</xdr:row>
      <xdr:rowOff>67005</xdr:rowOff>
    </xdr:from>
    <xdr:to>
      <xdr:col>8</xdr:col>
      <xdr:colOff>474030</xdr:colOff>
      <xdr:row>36</xdr:row>
      <xdr:rowOff>158373</xdr:rowOff>
    </xdr:to>
    <xdr:sp macro="" textlink="">
      <xdr:nvSpPr>
        <xdr:cNvPr id="5" name="Text Box 9">
          <a:extLst>
            <a:ext uri="{FF2B5EF4-FFF2-40B4-BE49-F238E27FC236}">
              <a16:creationId xmlns:a16="http://schemas.microsoft.com/office/drawing/2014/main" id="{00000000-0008-0000-0000-000005000000}"/>
            </a:ext>
          </a:extLst>
        </xdr:cNvPr>
        <xdr:cNvSpPr txBox="1">
          <a:spLocks noChangeArrowheads="1"/>
        </xdr:cNvSpPr>
      </xdr:nvSpPr>
      <xdr:spPr bwMode="auto">
        <a:xfrm>
          <a:off x="898733" y="5753430"/>
          <a:ext cx="3852022" cy="853368"/>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1800" b="0" i="0" u="none" strike="noStrike" baseline="0">
              <a:solidFill>
                <a:sysClr val="windowText" lastClr="000000"/>
              </a:solidFill>
              <a:latin typeface="Arial Narrow"/>
            </a:rPr>
            <a:t>Versión 02</a:t>
          </a:r>
        </a:p>
        <a:p>
          <a:pPr algn="ctr" rtl="0">
            <a:defRPr sz="1000"/>
          </a:pPr>
          <a:r>
            <a:rPr lang="en-US" sz="1800" b="0" i="0" u="none" strike="noStrike" baseline="0">
              <a:solidFill>
                <a:sysClr val="windowText" lastClr="000000"/>
              </a:solidFill>
              <a:latin typeface="Arial Narrow"/>
            </a:rPr>
            <a:t>Agosto de 2020</a:t>
          </a:r>
        </a:p>
      </xdr:txBody>
    </xdr:sp>
    <xdr:clientData/>
  </xdr:twoCellAnchor>
  <xdr:twoCellAnchor>
    <xdr:from>
      <xdr:col>1</xdr:col>
      <xdr:colOff>485775</xdr:colOff>
      <xdr:row>13</xdr:row>
      <xdr:rowOff>95250</xdr:rowOff>
    </xdr:from>
    <xdr:to>
      <xdr:col>9</xdr:col>
      <xdr:colOff>400050</xdr:colOff>
      <xdr:row>13</xdr:row>
      <xdr:rowOff>95250</xdr:rowOff>
    </xdr:to>
    <xdr:cxnSp macro="">
      <xdr:nvCxnSpPr>
        <xdr:cNvPr id="6" name="AutoShape 10">
          <a:extLst>
            <a:ext uri="{FF2B5EF4-FFF2-40B4-BE49-F238E27FC236}">
              <a16:creationId xmlns:a16="http://schemas.microsoft.com/office/drawing/2014/main" id="{00000000-0008-0000-0000-000006000000}"/>
            </a:ext>
          </a:extLst>
        </xdr:cNvPr>
        <xdr:cNvCxnSpPr>
          <a:cxnSpLocks noChangeShapeType="1"/>
        </xdr:cNvCxnSpPr>
      </xdr:nvCxnSpPr>
      <xdr:spPr bwMode="auto">
        <a:xfrm flipH="1">
          <a:off x="657225" y="2581275"/>
          <a:ext cx="4781550" cy="0"/>
        </a:xfrm>
        <a:prstGeom prst="straightConnector1">
          <a:avLst/>
        </a:prstGeom>
        <a:noFill/>
        <a:ln w="9525">
          <a:solidFill>
            <a:srgbClr val="000000"/>
          </a:solidFill>
          <a:round/>
          <a:headEnd/>
          <a:tailEnd/>
        </a:ln>
      </xdr:spPr>
    </xdr:cxnSp>
    <xdr:clientData/>
  </xdr:twoCellAnchor>
  <xdr:twoCellAnchor>
    <xdr:from>
      <xdr:col>1</xdr:col>
      <xdr:colOff>189583</xdr:colOff>
      <xdr:row>17</xdr:row>
      <xdr:rowOff>30256</xdr:rowOff>
    </xdr:from>
    <xdr:to>
      <xdr:col>9</xdr:col>
      <xdr:colOff>460206</xdr:colOff>
      <xdr:row>25</xdr:row>
      <xdr:rowOff>159684</xdr:rowOff>
    </xdr:to>
    <xdr:sp macro="" textlink="">
      <xdr:nvSpPr>
        <xdr:cNvPr id="7" name="Rectangle 11">
          <a:extLst>
            <a:ext uri="{FF2B5EF4-FFF2-40B4-BE49-F238E27FC236}">
              <a16:creationId xmlns:a16="http://schemas.microsoft.com/office/drawing/2014/main" id="{00000000-0008-0000-0000-000007000000}"/>
            </a:ext>
          </a:extLst>
        </xdr:cNvPr>
        <xdr:cNvSpPr>
          <a:spLocks noChangeArrowheads="1"/>
        </xdr:cNvSpPr>
      </xdr:nvSpPr>
      <xdr:spPr bwMode="auto">
        <a:xfrm>
          <a:off x="362765" y="3052279"/>
          <a:ext cx="5145691" cy="1653428"/>
        </a:xfrm>
        <a:prstGeom prst="rect">
          <a:avLst/>
        </a:prstGeom>
        <a:solidFill>
          <a:srgbClr val="3366CC"/>
        </a:solidFill>
        <a:ln w="38100">
          <a:noFill/>
          <a:miter lim="800000"/>
          <a:headEnd/>
          <a:tailEnd/>
        </a:ln>
        <a:effectLst>
          <a:outerShdw dist="28398" dir="3806097" algn="ctr" rotWithShape="0">
            <a:srgbClr val="7F7F7F">
              <a:alpha val="50000"/>
            </a:srgbClr>
          </a:outerShdw>
        </a:effectLst>
      </xdr:spPr>
      <xdr:txBody>
        <a:bodyPr vertOverflow="clip" wrap="square" lIns="91440" tIns="45720" rIns="91440" bIns="45720" anchor="t" upright="1"/>
        <a:lstStyle/>
        <a:p>
          <a:pPr algn="ctr" rtl="0">
            <a:defRPr sz="1000"/>
          </a:pPr>
          <a:endParaRPr lang="en-US" sz="2400" b="0" i="0" u="none" strike="noStrike" baseline="0">
            <a:solidFill>
              <a:srgbClr val="FFFFFF"/>
            </a:solidFill>
            <a:latin typeface="Arial Narrow"/>
          </a:endParaRPr>
        </a:p>
        <a:p>
          <a:pPr algn="ctr" rtl="0">
            <a:defRPr sz="1000"/>
          </a:pPr>
          <a:r>
            <a:rPr lang="en-US" sz="2400" b="1" i="0" u="none" strike="noStrike" baseline="0">
              <a:solidFill>
                <a:srgbClr val="FFFFFF"/>
              </a:solidFill>
              <a:latin typeface="Arial Narrow"/>
            </a:rPr>
            <a:t>CARACTERIZACIÓN DE GRUPOS DE INTERÉS</a:t>
          </a:r>
        </a:p>
        <a:p>
          <a:pPr algn="ctr" rtl="0">
            <a:defRPr sz="1000"/>
          </a:pPr>
          <a:r>
            <a:rPr lang="en-US" sz="2400" b="1" i="0" u="none" strike="noStrike" baseline="0">
              <a:solidFill>
                <a:srgbClr val="FFFFFF"/>
              </a:solidFill>
              <a:latin typeface="Arial Narrow"/>
            </a:rPr>
            <a:t>2020</a:t>
          </a:r>
        </a:p>
        <a:p>
          <a:pPr algn="ctr" rtl="0">
            <a:defRPr sz="1000"/>
          </a:pPr>
          <a:endParaRPr lang="en-US" sz="2400" b="0" i="0" u="none" strike="noStrike" baseline="0">
            <a:solidFill>
              <a:srgbClr val="FFFFFF"/>
            </a:solidFill>
            <a:latin typeface="Arial Narrow"/>
          </a:endParaRPr>
        </a:p>
      </xdr:txBody>
    </xdr:sp>
    <xdr:clientData/>
  </xdr:twoCellAnchor>
  <xdr:twoCellAnchor>
    <xdr:from>
      <xdr:col>9</xdr:col>
      <xdr:colOff>400050</xdr:colOff>
      <xdr:row>32</xdr:row>
      <xdr:rowOff>66675</xdr:rowOff>
    </xdr:from>
    <xdr:to>
      <xdr:col>9</xdr:col>
      <xdr:colOff>400050</xdr:colOff>
      <xdr:row>42</xdr:row>
      <xdr:rowOff>104775</xdr:rowOff>
    </xdr:to>
    <xdr:cxnSp macro="">
      <xdr:nvCxnSpPr>
        <xdr:cNvPr id="8" name="AutoShape 12">
          <a:extLst>
            <a:ext uri="{FF2B5EF4-FFF2-40B4-BE49-F238E27FC236}">
              <a16:creationId xmlns:a16="http://schemas.microsoft.com/office/drawing/2014/main" id="{00000000-0008-0000-0000-000008000000}"/>
            </a:ext>
          </a:extLst>
        </xdr:cNvPr>
        <xdr:cNvCxnSpPr>
          <a:cxnSpLocks noChangeShapeType="1"/>
        </xdr:cNvCxnSpPr>
      </xdr:nvCxnSpPr>
      <xdr:spPr bwMode="auto">
        <a:xfrm>
          <a:off x="5438775" y="5753100"/>
          <a:ext cx="0" cy="1752600"/>
        </a:xfrm>
        <a:prstGeom prst="straightConnector1">
          <a:avLst/>
        </a:prstGeom>
        <a:noFill/>
        <a:ln w="9525">
          <a:solidFill>
            <a:srgbClr val="000000"/>
          </a:solidFill>
          <a:round/>
          <a:headEnd/>
          <a:tailEnd/>
        </a:ln>
      </xdr:spPr>
    </xdr:cxnSp>
    <xdr:clientData/>
  </xdr:twoCellAnchor>
  <xdr:twoCellAnchor>
    <xdr:from>
      <xdr:col>1</xdr:col>
      <xdr:colOff>485775</xdr:colOff>
      <xdr:row>29</xdr:row>
      <xdr:rowOff>43296</xdr:rowOff>
    </xdr:from>
    <xdr:to>
      <xdr:col>9</xdr:col>
      <xdr:colOff>400050</xdr:colOff>
      <xdr:row>29</xdr:row>
      <xdr:rowOff>43296</xdr:rowOff>
    </xdr:to>
    <xdr:cxnSp macro="">
      <xdr:nvCxnSpPr>
        <xdr:cNvPr id="9" name="AutoShape 13">
          <a:extLst>
            <a:ext uri="{FF2B5EF4-FFF2-40B4-BE49-F238E27FC236}">
              <a16:creationId xmlns:a16="http://schemas.microsoft.com/office/drawing/2014/main" id="{00000000-0008-0000-0000-000009000000}"/>
            </a:ext>
          </a:extLst>
        </xdr:cNvPr>
        <xdr:cNvCxnSpPr>
          <a:cxnSpLocks noChangeShapeType="1"/>
        </xdr:cNvCxnSpPr>
      </xdr:nvCxnSpPr>
      <xdr:spPr bwMode="auto">
        <a:xfrm flipH="1">
          <a:off x="658957" y="5160819"/>
          <a:ext cx="4789343" cy="0"/>
        </a:xfrm>
        <a:prstGeom prst="straightConnector1">
          <a:avLst/>
        </a:prstGeom>
        <a:noFill/>
        <a:ln w="9525">
          <a:solidFill>
            <a:srgbClr val="000000"/>
          </a:solidFill>
          <a:round/>
          <a:headEnd/>
          <a:tailEnd/>
        </a:ln>
      </xdr:spPr>
    </xdr:cxnSp>
    <xdr:clientData/>
  </xdr:twoCellAnchor>
  <xdr:twoCellAnchor>
    <xdr:from>
      <xdr:col>9</xdr:col>
      <xdr:colOff>400050</xdr:colOff>
      <xdr:row>29</xdr:row>
      <xdr:rowOff>51955</xdr:rowOff>
    </xdr:from>
    <xdr:to>
      <xdr:col>9</xdr:col>
      <xdr:colOff>400050</xdr:colOff>
      <xdr:row>42</xdr:row>
      <xdr:rowOff>61480</xdr:rowOff>
    </xdr:to>
    <xdr:cxnSp macro="">
      <xdr:nvCxnSpPr>
        <xdr:cNvPr id="10" name="AutoShape 14">
          <a:extLst>
            <a:ext uri="{FF2B5EF4-FFF2-40B4-BE49-F238E27FC236}">
              <a16:creationId xmlns:a16="http://schemas.microsoft.com/office/drawing/2014/main" id="{00000000-0008-0000-0000-00000A000000}"/>
            </a:ext>
          </a:extLst>
        </xdr:cNvPr>
        <xdr:cNvCxnSpPr>
          <a:cxnSpLocks noChangeShapeType="1"/>
        </xdr:cNvCxnSpPr>
      </xdr:nvCxnSpPr>
      <xdr:spPr bwMode="auto">
        <a:xfrm>
          <a:off x="5448300" y="5169478"/>
          <a:ext cx="0" cy="2295525"/>
        </a:xfrm>
        <a:prstGeom prst="straightConnector1">
          <a:avLst/>
        </a:prstGeom>
        <a:noFill/>
        <a:ln w="9525">
          <a:solidFill>
            <a:srgbClr val="000000"/>
          </a:solidFill>
          <a:round/>
          <a:headEnd/>
          <a:tailEnd/>
        </a:ln>
      </xdr:spPr>
    </xdr:cxnSp>
    <xdr:clientData/>
  </xdr:twoCellAnchor>
  <xdr:twoCellAnchor editAs="oneCell">
    <xdr:from>
      <xdr:col>2</xdr:col>
      <xdr:colOff>292553</xdr:colOff>
      <xdr:row>38</xdr:row>
      <xdr:rowOff>6804</xdr:rowOff>
    </xdr:from>
    <xdr:to>
      <xdr:col>8</xdr:col>
      <xdr:colOff>17054</xdr:colOff>
      <xdr:row>42</xdr:row>
      <xdr:rowOff>37919</xdr:rowOff>
    </xdr:to>
    <xdr:pic>
      <xdr:nvPicPr>
        <xdr:cNvPr id="11" name="Imagen 10">
          <a:extLst>
            <a:ext uri="{FF2B5EF4-FFF2-40B4-BE49-F238E27FC236}">
              <a16:creationId xmlns:a16="http://schemas.microsoft.com/office/drawing/2014/main" id="{04F1EE78-CC36-4857-BCB0-4222AF8747C9}"/>
            </a:ext>
          </a:extLst>
        </xdr:cNvPr>
        <xdr:cNvPicPr/>
      </xdr:nvPicPr>
      <xdr:blipFill>
        <a:blip xmlns:r="http://schemas.openxmlformats.org/officeDocument/2006/relationships" r:embed="rId1"/>
        <a:stretch>
          <a:fillRect/>
        </a:stretch>
      </xdr:blipFill>
      <xdr:spPr>
        <a:xfrm>
          <a:off x="1006928" y="6830786"/>
          <a:ext cx="3275965" cy="60261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2986618</xdr:colOff>
      <xdr:row>15</xdr:row>
      <xdr:rowOff>817034</xdr:rowOff>
    </xdr:from>
    <xdr:to>
      <xdr:col>1</xdr:col>
      <xdr:colOff>4881034</xdr:colOff>
      <xdr:row>15</xdr:row>
      <xdr:rowOff>1494368</xdr:rowOff>
    </xdr:to>
    <xdr:sp macro="" textlink="">
      <xdr:nvSpPr>
        <xdr:cNvPr id="26" name="Rectángulo 25">
          <a:extLst>
            <a:ext uri="{FF2B5EF4-FFF2-40B4-BE49-F238E27FC236}">
              <a16:creationId xmlns:a16="http://schemas.microsoft.com/office/drawing/2014/main" id="{00000000-0008-0000-0100-00001A000000}"/>
            </a:ext>
          </a:extLst>
        </xdr:cNvPr>
        <xdr:cNvSpPr/>
      </xdr:nvSpPr>
      <xdr:spPr>
        <a:xfrm>
          <a:off x="3367618" y="9463617"/>
          <a:ext cx="1894416" cy="677334"/>
        </a:xfrm>
        <a:prstGeom prst="rect">
          <a:avLst/>
        </a:prstGeom>
        <a:solidFill>
          <a:schemeClr val="accent2">
            <a:lumMod val="50000"/>
          </a:schemeClr>
        </a:solidFill>
      </xdr:spPr>
      <xdr:style>
        <a:lnRef idx="3">
          <a:schemeClr val="lt1"/>
        </a:lnRef>
        <a:fillRef idx="1">
          <a:schemeClr val="accent2"/>
        </a:fillRef>
        <a:effectRef idx="1">
          <a:schemeClr val="accent2"/>
        </a:effectRef>
        <a:fontRef idx="minor">
          <a:schemeClr val="lt1"/>
        </a:fontRef>
      </xdr:style>
      <xdr:txBody>
        <a:bodyPr vertOverflow="clip" horzOverflow="clip" rtlCol="0" anchor="ctr"/>
        <a:lstStyle/>
        <a:p>
          <a:pPr algn="r"/>
          <a:r>
            <a:rPr lang="es-CO" sz="1100" b="1">
              <a:latin typeface="Tahoma" panose="020B0604030504040204" pitchFamily="34" charset="0"/>
              <a:ea typeface="Tahoma" panose="020B0604030504040204" pitchFamily="34" charset="0"/>
              <a:cs typeface="Tahoma" panose="020B0604030504040204" pitchFamily="34" charset="0"/>
            </a:rPr>
            <a:t>Entidades</a:t>
          </a:r>
        </a:p>
        <a:p>
          <a:pPr algn="r"/>
          <a:r>
            <a:rPr lang="es-CO" sz="1100" b="1">
              <a:latin typeface="Tahoma" panose="020B0604030504040204" pitchFamily="34" charset="0"/>
              <a:ea typeface="Tahoma" panose="020B0604030504040204" pitchFamily="34" charset="0"/>
              <a:cs typeface="Tahoma" panose="020B0604030504040204" pitchFamily="34" charset="0"/>
            </a:rPr>
            <a:t> de Carácter </a:t>
          </a:r>
        </a:p>
        <a:p>
          <a:pPr algn="r"/>
          <a:r>
            <a:rPr lang="es-CO" sz="1100" b="1">
              <a:latin typeface="Tahoma" panose="020B0604030504040204" pitchFamily="34" charset="0"/>
              <a:ea typeface="Tahoma" panose="020B0604030504040204" pitchFamily="34" charset="0"/>
              <a:cs typeface="Tahoma" panose="020B0604030504040204" pitchFamily="34" charset="0"/>
            </a:rPr>
            <a:t>Especial</a:t>
          </a:r>
        </a:p>
      </xdr:txBody>
    </xdr:sp>
    <xdr:clientData/>
  </xdr:twoCellAnchor>
  <xdr:twoCellAnchor>
    <xdr:from>
      <xdr:col>1</xdr:col>
      <xdr:colOff>402165</xdr:colOff>
      <xdr:row>10</xdr:row>
      <xdr:rowOff>116416</xdr:rowOff>
    </xdr:from>
    <xdr:to>
      <xdr:col>2</xdr:col>
      <xdr:colOff>211666</xdr:colOff>
      <xdr:row>10</xdr:row>
      <xdr:rowOff>783166</xdr:rowOff>
    </xdr:to>
    <xdr:sp macro="" textlink="">
      <xdr:nvSpPr>
        <xdr:cNvPr id="2" name="Rectángulo redondeado 1">
          <a:extLst>
            <a:ext uri="{FF2B5EF4-FFF2-40B4-BE49-F238E27FC236}">
              <a16:creationId xmlns:a16="http://schemas.microsoft.com/office/drawing/2014/main" id="{00000000-0008-0000-0100-000002000000}"/>
            </a:ext>
          </a:extLst>
        </xdr:cNvPr>
        <xdr:cNvSpPr/>
      </xdr:nvSpPr>
      <xdr:spPr>
        <a:xfrm>
          <a:off x="783165" y="5027083"/>
          <a:ext cx="2010834" cy="666750"/>
        </a:xfrm>
        <a:prstGeom prst="roundRect">
          <a:avLst/>
        </a:prstGeom>
        <a:solidFill>
          <a:schemeClr val="accent1">
            <a:lumMod val="20000"/>
            <a:lumOff val="80000"/>
          </a:schemeClr>
        </a:solidFill>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0" rtlCol="0" anchor="ctr"/>
        <a:lstStyle/>
        <a:p>
          <a:pPr algn="ctr"/>
          <a:r>
            <a:rPr lang="es-CO" sz="1400" b="1">
              <a:solidFill>
                <a:schemeClr val="tx1"/>
              </a:solidFill>
            </a:rPr>
            <a:t>Sociedad /</a:t>
          </a:r>
        </a:p>
        <a:p>
          <a:pPr algn="ctr"/>
          <a:r>
            <a:rPr lang="es-CO" sz="1400" b="1">
              <a:solidFill>
                <a:schemeClr val="tx1"/>
              </a:solidFill>
            </a:rPr>
            <a:t>Ciudadano </a:t>
          </a:r>
        </a:p>
      </xdr:txBody>
    </xdr:sp>
    <xdr:clientData/>
  </xdr:twoCellAnchor>
  <xdr:twoCellAnchor>
    <xdr:from>
      <xdr:col>2</xdr:col>
      <xdr:colOff>1062567</xdr:colOff>
      <xdr:row>10</xdr:row>
      <xdr:rowOff>120649</xdr:rowOff>
    </xdr:from>
    <xdr:to>
      <xdr:col>3</xdr:col>
      <xdr:colOff>797984</xdr:colOff>
      <xdr:row>10</xdr:row>
      <xdr:rowOff>787399</xdr:rowOff>
    </xdr:to>
    <xdr:sp macro="" textlink="">
      <xdr:nvSpPr>
        <xdr:cNvPr id="9" name="Rectángulo redondeado 8">
          <a:extLst>
            <a:ext uri="{FF2B5EF4-FFF2-40B4-BE49-F238E27FC236}">
              <a16:creationId xmlns:a16="http://schemas.microsoft.com/office/drawing/2014/main" id="{00000000-0008-0000-0100-000009000000}"/>
            </a:ext>
          </a:extLst>
        </xdr:cNvPr>
        <xdr:cNvSpPr/>
      </xdr:nvSpPr>
      <xdr:spPr>
        <a:xfrm>
          <a:off x="3644900" y="5031316"/>
          <a:ext cx="2010834" cy="666750"/>
        </a:xfrm>
        <a:prstGeom prst="roundRect">
          <a:avLst/>
        </a:prstGeom>
        <a:solidFill>
          <a:schemeClr val="accent1">
            <a:lumMod val="20000"/>
            <a:lumOff val="80000"/>
          </a:schemeClr>
        </a:solidFill>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720000" tIns="45720" rIns="91440" bIns="45720" numCol="1" spcCol="0" rtlCol="0" fromWordArt="0" anchor="ctr" anchorCtr="0" forceAA="0" compatLnSpc="1">
          <a:prstTxWarp prst="textNoShape">
            <a:avLst/>
          </a:prstTxWarp>
          <a:noAutofit/>
        </a:bodyPr>
        <a:lstStyle/>
        <a:p>
          <a:pPr marL="0" indent="0" algn="ctr"/>
          <a:r>
            <a:rPr lang="es-CO" sz="1400" b="1">
              <a:solidFill>
                <a:schemeClr val="tx1"/>
              </a:solidFill>
              <a:latin typeface="+mn-lt"/>
              <a:ea typeface="+mn-ea"/>
              <a:cs typeface="+mn-cs"/>
            </a:rPr>
            <a:t>Empresa</a:t>
          </a:r>
        </a:p>
      </xdr:txBody>
    </xdr:sp>
    <xdr:clientData/>
  </xdr:twoCellAnchor>
  <xdr:twoCellAnchor>
    <xdr:from>
      <xdr:col>3</xdr:col>
      <xdr:colOff>1553629</xdr:colOff>
      <xdr:row>10</xdr:row>
      <xdr:rowOff>114300</xdr:rowOff>
    </xdr:from>
    <xdr:to>
      <xdr:col>4</xdr:col>
      <xdr:colOff>1289046</xdr:colOff>
      <xdr:row>10</xdr:row>
      <xdr:rowOff>781050</xdr:rowOff>
    </xdr:to>
    <xdr:sp macro="" textlink="">
      <xdr:nvSpPr>
        <xdr:cNvPr id="10" name="Rectángulo redondeado 9">
          <a:extLst>
            <a:ext uri="{FF2B5EF4-FFF2-40B4-BE49-F238E27FC236}">
              <a16:creationId xmlns:a16="http://schemas.microsoft.com/office/drawing/2014/main" id="{00000000-0008-0000-0100-00000A000000}"/>
            </a:ext>
          </a:extLst>
        </xdr:cNvPr>
        <xdr:cNvSpPr/>
      </xdr:nvSpPr>
      <xdr:spPr>
        <a:xfrm>
          <a:off x="6411379" y="5024967"/>
          <a:ext cx="2010834" cy="666750"/>
        </a:xfrm>
        <a:prstGeom prst="roundRect">
          <a:avLst/>
        </a:prstGeom>
        <a:solidFill>
          <a:schemeClr val="accent1">
            <a:lumMod val="20000"/>
            <a:lumOff val="80000"/>
          </a:schemeClr>
        </a:solidFill>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720000" tIns="45720" rIns="91440" bIns="45720" numCol="1" spcCol="0" rtlCol="0" fromWordArt="0" anchor="ctr" anchorCtr="0" forceAA="0" compatLnSpc="1">
          <a:prstTxWarp prst="textNoShape">
            <a:avLst/>
          </a:prstTxWarp>
          <a:noAutofit/>
        </a:bodyPr>
        <a:lstStyle/>
        <a:p>
          <a:pPr marL="0" indent="0" algn="ctr"/>
          <a:r>
            <a:rPr lang="es-CO" sz="1400" b="1">
              <a:solidFill>
                <a:schemeClr val="tx1"/>
              </a:solidFill>
              <a:latin typeface="+mn-lt"/>
              <a:ea typeface="+mn-ea"/>
              <a:cs typeface="+mn-cs"/>
            </a:rPr>
            <a:t>Academia</a:t>
          </a:r>
        </a:p>
      </xdr:txBody>
    </xdr:sp>
    <xdr:clientData/>
  </xdr:twoCellAnchor>
  <xdr:twoCellAnchor>
    <xdr:from>
      <xdr:col>4</xdr:col>
      <xdr:colOff>1960031</xdr:colOff>
      <xdr:row>10</xdr:row>
      <xdr:rowOff>107948</xdr:rowOff>
    </xdr:from>
    <xdr:to>
      <xdr:col>5</xdr:col>
      <xdr:colOff>1695449</xdr:colOff>
      <xdr:row>10</xdr:row>
      <xdr:rowOff>774698</xdr:rowOff>
    </xdr:to>
    <xdr:sp macro="" textlink="">
      <xdr:nvSpPr>
        <xdr:cNvPr id="11" name="Rectángulo redondeado 10">
          <a:extLst>
            <a:ext uri="{FF2B5EF4-FFF2-40B4-BE49-F238E27FC236}">
              <a16:creationId xmlns:a16="http://schemas.microsoft.com/office/drawing/2014/main" id="{00000000-0008-0000-0100-00000B000000}"/>
            </a:ext>
          </a:extLst>
        </xdr:cNvPr>
        <xdr:cNvSpPr/>
      </xdr:nvSpPr>
      <xdr:spPr>
        <a:xfrm>
          <a:off x="9093198" y="5018615"/>
          <a:ext cx="2010834" cy="666750"/>
        </a:xfrm>
        <a:prstGeom prst="roundRect">
          <a:avLst/>
        </a:prstGeom>
        <a:solidFill>
          <a:schemeClr val="accent1">
            <a:lumMod val="20000"/>
            <a:lumOff val="80000"/>
          </a:schemeClr>
        </a:solidFill>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720000" tIns="45720" rIns="91440" bIns="45720" numCol="1" spcCol="0" rtlCol="0" fromWordArt="0" anchor="ctr" anchorCtr="0" forceAA="0" compatLnSpc="1">
          <a:prstTxWarp prst="textNoShape">
            <a:avLst/>
          </a:prstTxWarp>
          <a:noAutofit/>
        </a:bodyPr>
        <a:lstStyle/>
        <a:p>
          <a:pPr marL="0" indent="0" algn="ctr"/>
          <a:r>
            <a:rPr lang="es-CO" sz="1400" b="1">
              <a:solidFill>
                <a:schemeClr val="tx1"/>
              </a:solidFill>
              <a:latin typeface="+mn-lt"/>
              <a:ea typeface="+mn-ea"/>
              <a:cs typeface="+mn-cs"/>
            </a:rPr>
            <a:t>Estado</a:t>
          </a:r>
        </a:p>
      </xdr:txBody>
    </xdr:sp>
    <xdr:clientData/>
  </xdr:twoCellAnchor>
  <xdr:twoCellAnchor>
    <xdr:from>
      <xdr:col>1</xdr:col>
      <xdr:colOff>402166</xdr:colOff>
      <xdr:row>15</xdr:row>
      <xdr:rowOff>234952</xdr:rowOff>
    </xdr:from>
    <xdr:to>
      <xdr:col>2</xdr:col>
      <xdr:colOff>211667</xdr:colOff>
      <xdr:row>15</xdr:row>
      <xdr:rowOff>901702</xdr:rowOff>
    </xdr:to>
    <xdr:sp macro="" textlink="">
      <xdr:nvSpPr>
        <xdr:cNvPr id="12" name="Rectángulo redondeado 11">
          <a:extLst>
            <a:ext uri="{FF2B5EF4-FFF2-40B4-BE49-F238E27FC236}">
              <a16:creationId xmlns:a16="http://schemas.microsoft.com/office/drawing/2014/main" id="{00000000-0008-0000-0100-00000C000000}"/>
            </a:ext>
          </a:extLst>
        </xdr:cNvPr>
        <xdr:cNvSpPr/>
      </xdr:nvSpPr>
      <xdr:spPr>
        <a:xfrm>
          <a:off x="783166" y="6987119"/>
          <a:ext cx="2010834" cy="666750"/>
        </a:xfrm>
        <a:prstGeom prst="roundRect">
          <a:avLst/>
        </a:prstGeom>
        <a:solidFill>
          <a:schemeClr val="accent1">
            <a:lumMod val="20000"/>
            <a:lumOff val="80000"/>
          </a:schemeClr>
        </a:solidFill>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0" rtlCol="0" anchor="ctr"/>
        <a:lstStyle/>
        <a:p>
          <a:pPr marL="0" indent="0" algn="ctr"/>
          <a:r>
            <a:rPr lang="es-CO" sz="1400" b="1">
              <a:solidFill>
                <a:schemeClr val="tx1"/>
              </a:solidFill>
              <a:latin typeface="+mn-lt"/>
              <a:ea typeface="+mn-ea"/>
              <a:cs typeface="+mn-cs"/>
            </a:rPr>
            <a:t>Proveedores</a:t>
          </a:r>
        </a:p>
      </xdr:txBody>
    </xdr:sp>
    <xdr:clientData/>
  </xdr:twoCellAnchor>
  <xdr:twoCellAnchor>
    <xdr:from>
      <xdr:col>2</xdr:col>
      <xdr:colOff>1062568</xdr:colOff>
      <xdr:row>15</xdr:row>
      <xdr:rowOff>239185</xdr:rowOff>
    </xdr:from>
    <xdr:to>
      <xdr:col>3</xdr:col>
      <xdr:colOff>797985</xdr:colOff>
      <xdr:row>15</xdr:row>
      <xdr:rowOff>905935</xdr:rowOff>
    </xdr:to>
    <xdr:sp macro="" textlink="">
      <xdr:nvSpPr>
        <xdr:cNvPr id="13" name="Rectángulo redondeado 12">
          <a:extLst>
            <a:ext uri="{FF2B5EF4-FFF2-40B4-BE49-F238E27FC236}">
              <a16:creationId xmlns:a16="http://schemas.microsoft.com/office/drawing/2014/main" id="{00000000-0008-0000-0100-00000D000000}"/>
            </a:ext>
          </a:extLst>
        </xdr:cNvPr>
        <xdr:cNvSpPr/>
      </xdr:nvSpPr>
      <xdr:spPr>
        <a:xfrm>
          <a:off x="3644901" y="6991352"/>
          <a:ext cx="2010834" cy="666750"/>
        </a:xfrm>
        <a:prstGeom prst="roundRect">
          <a:avLst/>
        </a:prstGeom>
        <a:solidFill>
          <a:schemeClr val="accent1">
            <a:lumMod val="20000"/>
            <a:lumOff val="80000"/>
          </a:schemeClr>
        </a:solidFill>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720000" tIns="45720" rIns="91440" bIns="45720" numCol="1" spcCol="0" rtlCol="0" fromWordArt="0" anchor="ctr" anchorCtr="0" forceAA="0" compatLnSpc="1">
          <a:prstTxWarp prst="textNoShape">
            <a:avLst/>
          </a:prstTxWarp>
          <a:noAutofit/>
        </a:bodyPr>
        <a:lstStyle/>
        <a:p>
          <a:pPr marL="0" indent="0" algn="ctr"/>
          <a:r>
            <a:rPr lang="es-CO" sz="1400" b="1">
              <a:solidFill>
                <a:schemeClr val="tx1"/>
              </a:solidFill>
              <a:latin typeface="+mn-lt"/>
              <a:ea typeface="+mn-ea"/>
              <a:cs typeface="+mn-cs"/>
            </a:rPr>
            <a:t>Funcionarios</a:t>
          </a:r>
        </a:p>
      </xdr:txBody>
    </xdr:sp>
    <xdr:clientData/>
  </xdr:twoCellAnchor>
  <xdr:twoCellAnchor>
    <xdr:from>
      <xdr:col>3</xdr:col>
      <xdr:colOff>1532464</xdr:colOff>
      <xdr:row>15</xdr:row>
      <xdr:rowOff>254002</xdr:rowOff>
    </xdr:from>
    <xdr:to>
      <xdr:col>4</xdr:col>
      <xdr:colOff>1267881</xdr:colOff>
      <xdr:row>15</xdr:row>
      <xdr:rowOff>920752</xdr:rowOff>
    </xdr:to>
    <xdr:sp macro="" textlink="">
      <xdr:nvSpPr>
        <xdr:cNvPr id="14" name="Rectángulo redondeado 13">
          <a:extLst>
            <a:ext uri="{FF2B5EF4-FFF2-40B4-BE49-F238E27FC236}">
              <a16:creationId xmlns:a16="http://schemas.microsoft.com/office/drawing/2014/main" id="{00000000-0008-0000-0100-00000E000000}"/>
            </a:ext>
          </a:extLst>
        </xdr:cNvPr>
        <xdr:cNvSpPr/>
      </xdr:nvSpPr>
      <xdr:spPr>
        <a:xfrm>
          <a:off x="6390214" y="7006169"/>
          <a:ext cx="2010834" cy="666750"/>
        </a:xfrm>
        <a:prstGeom prst="roundRect">
          <a:avLst/>
        </a:prstGeom>
        <a:solidFill>
          <a:schemeClr val="accent1">
            <a:lumMod val="20000"/>
            <a:lumOff val="80000"/>
          </a:schemeClr>
        </a:solidFill>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720000" tIns="45720" rIns="91440" bIns="45720" numCol="1" spcCol="0" rtlCol="0" fromWordArt="0" anchor="ctr" anchorCtr="0" forceAA="0" compatLnSpc="1">
          <a:prstTxWarp prst="textNoShape">
            <a:avLst/>
          </a:prstTxWarp>
          <a:noAutofit/>
        </a:bodyPr>
        <a:lstStyle/>
        <a:p>
          <a:pPr marL="0" indent="0" algn="ctr"/>
          <a:r>
            <a:rPr lang="es-CO" sz="1400" b="1">
              <a:solidFill>
                <a:schemeClr val="tx1"/>
              </a:solidFill>
              <a:latin typeface="+mn-lt"/>
              <a:ea typeface="+mn-ea"/>
              <a:cs typeface="+mn-cs"/>
            </a:rPr>
            <a:t>Contratistas</a:t>
          </a:r>
        </a:p>
      </xdr:txBody>
    </xdr:sp>
    <xdr:clientData/>
  </xdr:twoCellAnchor>
  <xdr:twoCellAnchor>
    <xdr:from>
      <xdr:col>4</xdr:col>
      <xdr:colOff>1907113</xdr:colOff>
      <xdr:row>15</xdr:row>
      <xdr:rowOff>247651</xdr:rowOff>
    </xdr:from>
    <xdr:to>
      <xdr:col>5</xdr:col>
      <xdr:colOff>1642531</xdr:colOff>
      <xdr:row>15</xdr:row>
      <xdr:rowOff>914401</xdr:rowOff>
    </xdr:to>
    <xdr:sp macro="" textlink="">
      <xdr:nvSpPr>
        <xdr:cNvPr id="15" name="Rectángulo redondeado 14">
          <a:extLst>
            <a:ext uri="{FF2B5EF4-FFF2-40B4-BE49-F238E27FC236}">
              <a16:creationId xmlns:a16="http://schemas.microsoft.com/office/drawing/2014/main" id="{00000000-0008-0000-0100-00000F000000}"/>
            </a:ext>
          </a:extLst>
        </xdr:cNvPr>
        <xdr:cNvSpPr/>
      </xdr:nvSpPr>
      <xdr:spPr>
        <a:xfrm>
          <a:off x="9040280" y="6999818"/>
          <a:ext cx="2010834" cy="666750"/>
        </a:xfrm>
        <a:prstGeom prst="roundRect">
          <a:avLst/>
        </a:prstGeom>
        <a:solidFill>
          <a:schemeClr val="accent1">
            <a:lumMod val="20000"/>
            <a:lumOff val="80000"/>
          </a:schemeClr>
        </a:solidFill>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576000" tIns="0" rIns="91440" bIns="0" numCol="1" spcCol="0" rtlCol="0" fromWordArt="0" anchor="ctr" anchorCtr="0" forceAA="0" compatLnSpc="1">
          <a:prstTxWarp prst="textNoShape">
            <a:avLst/>
          </a:prstTxWarp>
          <a:noAutofit/>
        </a:bodyPr>
        <a:lstStyle/>
        <a:p>
          <a:pPr marL="0" indent="0" algn="r"/>
          <a:r>
            <a:rPr lang="es-CO" sz="1250" b="1">
              <a:solidFill>
                <a:schemeClr val="tx1"/>
              </a:solidFill>
              <a:latin typeface="+mn-lt"/>
              <a:ea typeface="+mn-ea"/>
              <a:cs typeface="+mn-cs"/>
            </a:rPr>
            <a:t>Entidade</a:t>
          </a:r>
          <a:r>
            <a:rPr lang="es-CO" sz="1250" b="1" baseline="0">
              <a:solidFill>
                <a:schemeClr val="tx1"/>
              </a:solidFill>
              <a:latin typeface="+mn-lt"/>
              <a:ea typeface="+mn-ea"/>
              <a:cs typeface="+mn-cs"/>
            </a:rPr>
            <a:t>s </a:t>
          </a:r>
        </a:p>
        <a:p>
          <a:pPr marL="0" indent="0" algn="r"/>
          <a:r>
            <a:rPr lang="es-CO" sz="1250" b="1" baseline="0">
              <a:solidFill>
                <a:schemeClr val="tx1"/>
              </a:solidFill>
              <a:latin typeface="+mn-lt"/>
              <a:ea typeface="+mn-ea"/>
              <a:cs typeface="+mn-cs"/>
            </a:rPr>
            <a:t>de Carácter </a:t>
          </a:r>
        </a:p>
        <a:p>
          <a:pPr marL="0" indent="0" algn="r"/>
          <a:r>
            <a:rPr lang="es-CO" sz="1250" b="1" baseline="0">
              <a:solidFill>
                <a:schemeClr val="tx1"/>
              </a:solidFill>
              <a:latin typeface="+mn-lt"/>
              <a:ea typeface="+mn-ea"/>
              <a:cs typeface="+mn-cs"/>
            </a:rPr>
            <a:t>Especial</a:t>
          </a:r>
          <a:endParaRPr lang="es-CO" sz="1250" b="1">
            <a:solidFill>
              <a:schemeClr val="tx1"/>
            </a:solidFill>
            <a:latin typeface="+mn-lt"/>
            <a:ea typeface="+mn-ea"/>
            <a:cs typeface="+mn-cs"/>
          </a:endParaRPr>
        </a:p>
      </xdr:txBody>
    </xdr:sp>
    <xdr:clientData/>
  </xdr:twoCellAnchor>
  <xdr:twoCellAnchor editAs="oneCell">
    <xdr:from>
      <xdr:col>4</xdr:col>
      <xdr:colOff>1981195</xdr:colOff>
      <xdr:row>15</xdr:row>
      <xdr:rowOff>427568</xdr:rowOff>
    </xdr:from>
    <xdr:to>
      <xdr:col>5</xdr:col>
      <xdr:colOff>666995</xdr:colOff>
      <xdr:row>15</xdr:row>
      <xdr:rowOff>751419</xdr:rowOff>
    </xdr:to>
    <xdr:pic>
      <xdr:nvPicPr>
        <xdr:cNvPr id="19" name="Imagen 18">
          <a:extLst>
            <a:ext uri="{FF2B5EF4-FFF2-40B4-BE49-F238E27FC236}">
              <a16:creationId xmlns:a16="http://schemas.microsoft.com/office/drawing/2014/main" id="{00000000-0008-0000-0100-000013000000}"/>
            </a:ext>
          </a:extLst>
        </xdr:cNvPr>
        <xdr:cNvPicPr>
          <a:picLocks noChangeAspect="1"/>
        </xdr:cNvPicPr>
      </xdr:nvPicPr>
      <xdr:blipFill>
        <a:blip xmlns:r="http://schemas.openxmlformats.org/officeDocument/2006/relationships" r:embed="rId1"/>
        <a:stretch>
          <a:fillRect/>
        </a:stretch>
      </xdr:blipFill>
      <xdr:spPr>
        <a:xfrm>
          <a:off x="9114362" y="7179735"/>
          <a:ext cx="961216" cy="323851"/>
        </a:xfrm>
        <a:prstGeom prst="rect">
          <a:avLst/>
        </a:prstGeom>
      </xdr:spPr>
    </xdr:pic>
    <xdr:clientData/>
  </xdr:twoCellAnchor>
  <xdr:twoCellAnchor editAs="oneCell">
    <xdr:from>
      <xdr:col>4</xdr:col>
      <xdr:colOff>2137833</xdr:colOff>
      <xdr:row>10</xdr:row>
      <xdr:rowOff>148167</xdr:rowOff>
    </xdr:from>
    <xdr:to>
      <xdr:col>5</xdr:col>
      <xdr:colOff>563031</xdr:colOff>
      <xdr:row>10</xdr:row>
      <xdr:rowOff>804334</xdr:rowOff>
    </xdr:to>
    <xdr:pic>
      <xdr:nvPicPr>
        <xdr:cNvPr id="22" name="Gráfico 143" descr="Profesor">
          <a:extLst>
            <a:ext uri="{FF2B5EF4-FFF2-40B4-BE49-F238E27FC236}">
              <a16:creationId xmlns:a16="http://schemas.microsoft.com/office/drawing/2014/main" id="{00000000-0008-0000-0100-000016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271000" y="5058834"/>
          <a:ext cx="700614" cy="656167"/>
        </a:xfrm>
        <a:prstGeom prst="rect">
          <a:avLst/>
        </a:prstGeom>
      </xdr:spPr>
    </xdr:pic>
    <xdr:clientData/>
  </xdr:twoCellAnchor>
  <xdr:twoCellAnchor editAs="oneCell">
    <xdr:from>
      <xdr:col>3</xdr:col>
      <xdr:colOff>1608666</xdr:colOff>
      <xdr:row>10</xdr:row>
      <xdr:rowOff>148166</xdr:rowOff>
    </xdr:from>
    <xdr:to>
      <xdr:col>4</xdr:col>
      <xdr:colOff>74082</xdr:colOff>
      <xdr:row>10</xdr:row>
      <xdr:rowOff>762000</xdr:rowOff>
    </xdr:to>
    <xdr:pic>
      <xdr:nvPicPr>
        <xdr:cNvPr id="23" name="Gráfico 85" descr="Clase">
          <a:extLst>
            <a:ext uri="{FF2B5EF4-FFF2-40B4-BE49-F238E27FC236}">
              <a16:creationId xmlns:a16="http://schemas.microsoft.com/office/drawing/2014/main" id="{00000000-0008-0000-0100-000017000000}"/>
            </a:ext>
          </a:extLst>
        </xdr:cNvPr>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6466416" y="5058833"/>
          <a:ext cx="740833" cy="613834"/>
        </a:xfrm>
        <a:prstGeom prst="rect">
          <a:avLst/>
        </a:prstGeom>
      </xdr:spPr>
    </xdr:pic>
    <xdr:clientData/>
  </xdr:twoCellAnchor>
  <xdr:twoCellAnchor editAs="oneCell">
    <xdr:from>
      <xdr:col>1</xdr:col>
      <xdr:colOff>560918</xdr:colOff>
      <xdr:row>10</xdr:row>
      <xdr:rowOff>169333</xdr:rowOff>
    </xdr:from>
    <xdr:to>
      <xdr:col>1</xdr:col>
      <xdr:colOff>1174751</xdr:colOff>
      <xdr:row>10</xdr:row>
      <xdr:rowOff>772582</xdr:rowOff>
    </xdr:to>
    <xdr:pic>
      <xdr:nvPicPr>
        <xdr:cNvPr id="24" name="Gráfico 1" descr="Persona confundida">
          <a:extLst>
            <a:ext uri="{FF2B5EF4-FFF2-40B4-BE49-F238E27FC236}">
              <a16:creationId xmlns:a16="http://schemas.microsoft.com/office/drawing/2014/main" id="{00000000-0008-0000-0100-000018000000}"/>
            </a:ext>
          </a:extLst>
        </xdr:cNvPr>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a:off x="941918" y="5080000"/>
          <a:ext cx="613833" cy="603249"/>
        </a:xfrm>
        <a:prstGeom prst="rect">
          <a:avLst/>
        </a:prstGeom>
      </xdr:spPr>
    </xdr:pic>
    <xdr:clientData/>
  </xdr:twoCellAnchor>
  <xdr:twoCellAnchor editAs="oneCell">
    <xdr:from>
      <xdr:col>2</xdr:col>
      <xdr:colOff>1248836</xdr:colOff>
      <xdr:row>10</xdr:row>
      <xdr:rowOff>158746</xdr:rowOff>
    </xdr:from>
    <xdr:to>
      <xdr:col>2</xdr:col>
      <xdr:colOff>1873253</xdr:colOff>
      <xdr:row>10</xdr:row>
      <xdr:rowOff>772580</xdr:rowOff>
    </xdr:to>
    <xdr:pic>
      <xdr:nvPicPr>
        <xdr:cNvPr id="27" name="Gráfico 13" descr="Gráfico de barras con tendencia ascendente">
          <a:extLst>
            <a:ext uri="{FF2B5EF4-FFF2-40B4-BE49-F238E27FC236}">
              <a16:creationId xmlns:a16="http://schemas.microsoft.com/office/drawing/2014/main" id="{00000000-0008-0000-0100-00001B000000}"/>
            </a:ext>
          </a:extLst>
        </xdr:cNvPr>
        <xdr:cNvPicPr/>
      </xdr:nvPicPr>
      <xdr:blipFill>
        <a:blip xmlns:r="http://schemas.openxmlformats.org/officeDocument/2006/relationships" r:embed="rId8" cstate="print">
          <a:extLst>
            <a:ext uri="{28A0092B-C50C-407E-A947-70E740481C1C}">
              <a14:useLocalDpi xmlns:a14="http://schemas.microsoft.com/office/drawing/2010/main" val="0"/>
            </a:ext>
            <a:ext uri="{96DAC541-7B7A-43D3-8B79-37D633B846F1}">
              <asvg:svgBlip xmlns:asvg="http://schemas.microsoft.com/office/drawing/2016/SVG/main" r:embed="rId9"/>
            </a:ext>
          </a:extLst>
        </a:blip>
        <a:stretch>
          <a:fillRect/>
        </a:stretch>
      </xdr:blipFill>
      <xdr:spPr>
        <a:xfrm>
          <a:off x="3831169" y="5069413"/>
          <a:ext cx="624417" cy="613834"/>
        </a:xfrm>
        <a:prstGeom prst="rect">
          <a:avLst/>
        </a:prstGeom>
      </xdr:spPr>
    </xdr:pic>
    <xdr:clientData/>
  </xdr:twoCellAnchor>
  <xdr:twoCellAnchor editAs="oneCell">
    <xdr:from>
      <xdr:col>3</xdr:col>
      <xdr:colOff>1619249</xdr:colOff>
      <xdr:row>15</xdr:row>
      <xdr:rowOff>264586</xdr:rowOff>
    </xdr:from>
    <xdr:to>
      <xdr:col>4</xdr:col>
      <xdr:colOff>46565</xdr:colOff>
      <xdr:row>15</xdr:row>
      <xdr:rowOff>920752</xdr:rowOff>
    </xdr:to>
    <xdr:pic>
      <xdr:nvPicPr>
        <xdr:cNvPr id="29" name="Gráfico 21" descr="Opinión del cliente ">
          <a:extLst>
            <a:ext uri="{FF2B5EF4-FFF2-40B4-BE49-F238E27FC236}">
              <a16:creationId xmlns:a16="http://schemas.microsoft.com/office/drawing/2014/main" id="{00000000-0008-0000-0100-00001D000000}"/>
            </a:ext>
          </a:extLst>
        </xdr:cNvPr>
        <xdr:cNvPicPr/>
      </xdr:nvPicPr>
      <xdr:blipFill>
        <a:blip xmlns:r="http://schemas.openxmlformats.org/officeDocument/2006/relationships" r:embed="rId10" cstate="print">
          <a:extLst>
            <a:ext uri="{28A0092B-C50C-407E-A947-70E740481C1C}">
              <a14:useLocalDpi xmlns:a14="http://schemas.microsoft.com/office/drawing/2010/main" val="0"/>
            </a:ext>
            <a:ext uri="{96DAC541-7B7A-43D3-8B79-37D633B846F1}">
              <asvg:svgBlip xmlns:asvg="http://schemas.microsoft.com/office/drawing/2016/SVG/main" r:embed="rId11"/>
            </a:ext>
          </a:extLst>
        </a:blip>
        <a:stretch>
          <a:fillRect/>
        </a:stretch>
      </xdr:blipFill>
      <xdr:spPr>
        <a:xfrm>
          <a:off x="6476999" y="7016753"/>
          <a:ext cx="702733" cy="656166"/>
        </a:xfrm>
        <a:prstGeom prst="rect">
          <a:avLst/>
        </a:prstGeom>
      </xdr:spPr>
    </xdr:pic>
    <xdr:clientData/>
  </xdr:twoCellAnchor>
  <xdr:twoCellAnchor editAs="oneCell">
    <xdr:from>
      <xdr:col>2</xdr:col>
      <xdr:colOff>1280583</xdr:colOff>
      <xdr:row>15</xdr:row>
      <xdr:rowOff>317502</xdr:rowOff>
    </xdr:from>
    <xdr:to>
      <xdr:col>2</xdr:col>
      <xdr:colOff>1877483</xdr:colOff>
      <xdr:row>15</xdr:row>
      <xdr:rowOff>825502</xdr:rowOff>
    </xdr:to>
    <xdr:pic>
      <xdr:nvPicPr>
        <xdr:cNvPr id="30" name="Gráfico 25" descr="Crecimiento del negocio">
          <a:extLst>
            <a:ext uri="{FF2B5EF4-FFF2-40B4-BE49-F238E27FC236}">
              <a16:creationId xmlns:a16="http://schemas.microsoft.com/office/drawing/2014/main" id="{00000000-0008-0000-0100-00001E000000}"/>
            </a:ext>
          </a:extLst>
        </xdr:cNvPr>
        <xdr:cNvPicPr/>
      </xdr:nvPicPr>
      <xdr:blipFill>
        <a:blip xmlns:r="http://schemas.openxmlformats.org/officeDocument/2006/relationships" r:embed="rId12" cstate="print">
          <a:extLst>
            <a:ext uri="{28A0092B-C50C-407E-A947-70E740481C1C}">
              <a14:useLocalDpi xmlns:a14="http://schemas.microsoft.com/office/drawing/2010/main" val="0"/>
            </a:ext>
            <a:ext uri="{96DAC541-7B7A-43D3-8B79-37D633B846F1}">
              <asvg:svgBlip xmlns:asvg="http://schemas.microsoft.com/office/drawing/2016/SVG/main" r:embed="rId13"/>
            </a:ext>
          </a:extLst>
        </a:blip>
        <a:stretch>
          <a:fillRect/>
        </a:stretch>
      </xdr:blipFill>
      <xdr:spPr>
        <a:xfrm>
          <a:off x="3862916" y="7069669"/>
          <a:ext cx="596900" cy="508000"/>
        </a:xfrm>
        <a:prstGeom prst="rect">
          <a:avLst/>
        </a:prstGeom>
      </xdr:spPr>
    </xdr:pic>
    <xdr:clientData/>
  </xdr:twoCellAnchor>
  <xdr:twoCellAnchor editAs="oneCell">
    <xdr:from>
      <xdr:col>1</xdr:col>
      <xdr:colOff>518583</xdr:colOff>
      <xdr:row>15</xdr:row>
      <xdr:rowOff>201086</xdr:rowOff>
    </xdr:from>
    <xdr:to>
      <xdr:col>1</xdr:col>
      <xdr:colOff>1164167</xdr:colOff>
      <xdr:row>15</xdr:row>
      <xdr:rowOff>878419</xdr:rowOff>
    </xdr:to>
    <xdr:pic>
      <xdr:nvPicPr>
        <xdr:cNvPr id="31" name="Gráfico 142" descr="Mano abierta con planta">
          <a:extLst>
            <a:ext uri="{FF2B5EF4-FFF2-40B4-BE49-F238E27FC236}">
              <a16:creationId xmlns:a16="http://schemas.microsoft.com/office/drawing/2014/main" id="{00000000-0008-0000-0100-00001F000000}"/>
            </a:ext>
          </a:extLst>
        </xdr:cNvPr>
        <xdr:cNvPicPr/>
      </xdr:nvPicPr>
      <xdr:blipFill>
        <a:blip xmlns:r="http://schemas.openxmlformats.org/officeDocument/2006/relationships" r:embed="rId14" cstate="print">
          <a:extLst>
            <a:ext uri="{28A0092B-C50C-407E-A947-70E740481C1C}">
              <a14:useLocalDpi xmlns:a14="http://schemas.microsoft.com/office/drawing/2010/main" val="0"/>
            </a:ext>
            <a:ext uri="{96DAC541-7B7A-43D3-8B79-37D633B846F1}">
              <asvg:svgBlip xmlns:asvg="http://schemas.microsoft.com/office/drawing/2016/SVG/main" r:embed="rId15"/>
            </a:ext>
          </a:extLst>
        </a:blip>
        <a:stretch>
          <a:fillRect/>
        </a:stretch>
      </xdr:blipFill>
      <xdr:spPr>
        <a:xfrm>
          <a:off x="899583" y="6953253"/>
          <a:ext cx="645584" cy="677333"/>
        </a:xfrm>
        <a:prstGeom prst="rect">
          <a:avLst/>
        </a:prstGeom>
      </xdr:spPr>
    </xdr:pic>
    <xdr:clientData/>
  </xdr:twoCellAnchor>
  <xdr:twoCellAnchor editAs="oneCell">
    <xdr:from>
      <xdr:col>0</xdr:col>
      <xdr:colOff>380999</xdr:colOff>
      <xdr:row>0</xdr:row>
      <xdr:rowOff>21167</xdr:rowOff>
    </xdr:from>
    <xdr:to>
      <xdr:col>2</xdr:col>
      <xdr:colOff>1596601</xdr:colOff>
      <xdr:row>1</xdr:row>
      <xdr:rowOff>508000</xdr:rowOff>
    </xdr:to>
    <xdr:pic>
      <xdr:nvPicPr>
        <xdr:cNvPr id="21" name="Imagen 20">
          <a:extLst>
            <a:ext uri="{FF2B5EF4-FFF2-40B4-BE49-F238E27FC236}">
              <a16:creationId xmlns:a16="http://schemas.microsoft.com/office/drawing/2014/main" id="{86C8B2FD-984D-44C9-9863-E87B7D375FBE}"/>
            </a:ext>
          </a:extLst>
        </xdr:cNvPr>
        <xdr:cNvPicPr/>
      </xdr:nvPicPr>
      <xdr:blipFill>
        <a:blip xmlns:r="http://schemas.openxmlformats.org/officeDocument/2006/relationships" r:embed="rId16"/>
        <a:stretch>
          <a:fillRect/>
        </a:stretch>
      </xdr:blipFill>
      <xdr:spPr>
        <a:xfrm>
          <a:off x="380999" y="21167"/>
          <a:ext cx="3797935" cy="6985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107324</xdr:colOff>
      <xdr:row>0</xdr:row>
      <xdr:rowOff>67077</xdr:rowOff>
    </xdr:from>
    <xdr:to>
      <xdr:col>2</xdr:col>
      <xdr:colOff>1252643</xdr:colOff>
      <xdr:row>2</xdr:row>
      <xdr:rowOff>206234</xdr:rowOff>
    </xdr:to>
    <xdr:pic>
      <xdr:nvPicPr>
        <xdr:cNvPr id="5" name="Imagen 4">
          <a:extLst>
            <a:ext uri="{FF2B5EF4-FFF2-40B4-BE49-F238E27FC236}">
              <a16:creationId xmlns:a16="http://schemas.microsoft.com/office/drawing/2014/main" id="{142148B3-AB97-492F-9260-297F3D71B83F}"/>
            </a:ext>
          </a:extLst>
        </xdr:cNvPr>
        <xdr:cNvPicPr/>
      </xdr:nvPicPr>
      <xdr:blipFill>
        <a:blip xmlns:r="http://schemas.openxmlformats.org/officeDocument/2006/relationships" r:embed="rId1"/>
        <a:stretch>
          <a:fillRect/>
        </a:stretch>
      </xdr:blipFill>
      <xdr:spPr>
        <a:xfrm>
          <a:off x="107324" y="67077"/>
          <a:ext cx="4440528" cy="85859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19050</xdr:colOff>
      <xdr:row>0</xdr:row>
      <xdr:rowOff>142876</xdr:rowOff>
    </xdr:from>
    <xdr:to>
      <xdr:col>1</xdr:col>
      <xdr:colOff>2095499</xdr:colOff>
      <xdr:row>2</xdr:row>
      <xdr:rowOff>190500</xdr:rowOff>
    </xdr:to>
    <xdr:pic>
      <xdr:nvPicPr>
        <xdr:cNvPr id="4" name="Imagen 3">
          <a:extLst>
            <a:ext uri="{FF2B5EF4-FFF2-40B4-BE49-F238E27FC236}">
              <a16:creationId xmlns:a16="http://schemas.microsoft.com/office/drawing/2014/main" id="{48C9F4E0-9D4F-419D-9EF6-07FEA648B986}"/>
            </a:ext>
          </a:extLst>
        </xdr:cNvPr>
        <xdr:cNvPicPr/>
      </xdr:nvPicPr>
      <xdr:blipFill>
        <a:blip xmlns:r="http://schemas.openxmlformats.org/officeDocument/2006/relationships" r:embed="rId1"/>
        <a:stretch>
          <a:fillRect/>
        </a:stretch>
      </xdr:blipFill>
      <xdr:spPr>
        <a:xfrm>
          <a:off x="19050" y="142876"/>
          <a:ext cx="2562224" cy="638174"/>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M48"/>
  <sheetViews>
    <sheetView tabSelected="1" zoomScaleNormal="100" zoomScaleSheetLayoutView="100" zoomScalePageLayoutView="120" workbookViewId="0"/>
  </sheetViews>
  <sheetFormatPr baseColWidth="10" defaultColWidth="11.42578125" defaultRowHeight="15" x14ac:dyDescent="0.25"/>
  <cols>
    <col min="1" max="1" width="2.42578125" style="2" customWidth="1"/>
    <col min="2" max="2" width="8.140625" style="2" customWidth="1"/>
    <col min="3" max="5" width="8" style="2" customWidth="1"/>
    <col min="6" max="6" width="11.42578125" style="2"/>
    <col min="7" max="8" width="9" style="2" customWidth="1"/>
    <col min="9" max="16384" width="11.42578125" style="2"/>
  </cols>
  <sheetData>
    <row r="1" spans="2:10" ht="15.75" thickBot="1" x14ac:dyDescent="0.3">
      <c r="B1" s="1"/>
      <c r="C1" s="1"/>
      <c r="D1" s="1"/>
      <c r="E1" s="1"/>
      <c r="F1" s="1"/>
      <c r="G1" s="1"/>
      <c r="H1" s="1"/>
      <c r="I1" s="1"/>
      <c r="J1" s="1"/>
    </row>
    <row r="2" spans="2:10" x14ac:dyDescent="0.25">
      <c r="B2" s="3"/>
      <c r="C2" s="4"/>
      <c r="D2" s="4"/>
      <c r="E2" s="4"/>
      <c r="F2" s="4"/>
      <c r="G2" s="4"/>
      <c r="H2" s="4"/>
      <c r="I2" s="4"/>
      <c r="J2" s="5"/>
    </row>
    <row r="3" spans="2:10" x14ac:dyDescent="0.25">
      <c r="B3" s="6"/>
      <c r="C3" s="1"/>
      <c r="D3" s="1"/>
      <c r="E3" s="1"/>
      <c r="F3" s="1"/>
      <c r="G3" s="1"/>
      <c r="H3" s="1"/>
      <c r="I3" s="1"/>
      <c r="J3" s="7"/>
    </row>
    <row r="4" spans="2:10" x14ac:dyDescent="0.25">
      <c r="B4" s="6"/>
      <c r="C4" s="1"/>
      <c r="D4" s="1"/>
      <c r="E4" s="1"/>
      <c r="F4" s="1"/>
      <c r="G4" s="1"/>
      <c r="H4" s="1"/>
      <c r="I4" s="1"/>
      <c r="J4" s="7"/>
    </row>
    <row r="5" spans="2:10" x14ac:dyDescent="0.25">
      <c r="B5" s="6"/>
      <c r="C5" s="1"/>
      <c r="D5" s="1"/>
      <c r="E5" s="1"/>
      <c r="F5" s="1"/>
      <c r="G5" s="1"/>
      <c r="H5" s="1"/>
      <c r="I5" s="1"/>
      <c r="J5" s="7"/>
    </row>
    <row r="6" spans="2:10" x14ac:dyDescent="0.25">
      <c r="B6" s="6"/>
      <c r="C6" s="1"/>
      <c r="D6" s="1"/>
      <c r="E6" s="1"/>
      <c r="F6" s="1"/>
      <c r="G6" s="1"/>
      <c r="H6" s="1"/>
      <c r="I6" s="1"/>
      <c r="J6" s="7"/>
    </row>
    <row r="7" spans="2:10" x14ac:dyDescent="0.25">
      <c r="B7" s="6"/>
      <c r="C7" s="1"/>
      <c r="D7" s="1"/>
      <c r="E7" s="1"/>
      <c r="F7" s="1"/>
      <c r="G7" s="1"/>
      <c r="H7" s="1"/>
      <c r="I7" s="1"/>
      <c r="J7" s="7"/>
    </row>
    <row r="8" spans="2:10" x14ac:dyDescent="0.25">
      <c r="B8" s="6"/>
      <c r="C8" s="1"/>
      <c r="D8" s="1"/>
      <c r="E8" s="1"/>
      <c r="F8" s="1"/>
      <c r="G8" s="1"/>
      <c r="H8" s="1"/>
      <c r="I8" s="1"/>
      <c r="J8" s="7"/>
    </row>
    <row r="9" spans="2:10" x14ac:dyDescent="0.25">
      <c r="B9" s="6"/>
      <c r="C9" s="1"/>
      <c r="D9" s="1"/>
      <c r="E9" s="1"/>
      <c r="F9" s="1"/>
      <c r="G9" s="1"/>
      <c r="H9" s="1"/>
      <c r="I9" s="1"/>
      <c r="J9" s="7"/>
    </row>
    <row r="10" spans="2:10" x14ac:dyDescent="0.25">
      <c r="B10" s="6"/>
      <c r="C10" s="1"/>
      <c r="D10" s="1"/>
      <c r="E10" s="1"/>
      <c r="F10" s="1"/>
      <c r="G10" s="1"/>
      <c r="H10" s="1"/>
      <c r="I10" s="1"/>
      <c r="J10" s="7"/>
    </row>
    <row r="11" spans="2:10" x14ac:dyDescent="0.25">
      <c r="B11" s="6"/>
      <c r="C11" s="1"/>
      <c r="D11" s="1"/>
      <c r="E11" s="1"/>
      <c r="F11" s="1"/>
      <c r="G11" s="1"/>
      <c r="H11" s="1"/>
      <c r="I11" s="1"/>
      <c r="J11" s="7"/>
    </row>
    <row r="12" spans="2:10" x14ac:dyDescent="0.25">
      <c r="B12" s="6"/>
      <c r="C12" s="1"/>
      <c r="D12" s="1"/>
      <c r="E12" s="1"/>
      <c r="F12" s="1"/>
      <c r="G12" s="1"/>
      <c r="H12" s="1"/>
      <c r="I12" s="1"/>
      <c r="J12" s="7"/>
    </row>
    <row r="13" spans="2:10" x14ac:dyDescent="0.25">
      <c r="B13" s="6"/>
      <c r="C13" s="1"/>
      <c r="D13" s="1"/>
      <c r="E13" s="1"/>
      <c r="F13" s="1"/>
      <c r="G13" s="1"/>
      <c r="H13" s="1"/>
      <c r="I13" s="1"/>
      <c r="J13" s="7"/>
    </row>
    <row r="14" spans="2:10" x14ac:dyDescent="0.25">
      <c r="B14" s="6"/>
      <c r="C14" s="1"/>
      <c r="D14" s="1"/>
      <c r="E14" s="1"/>
      <c r="F14" s="1"/>
      <c r="G14" s="1"/>
      <c r="H14" s="1"/>
      <c r="I14" s="1"/>
      <c r="J14" s="7"/>
    </row>
    <row r="15" spans="2:10" ht="6" customHeight="1" x14ac:dyDescent="0.25">
      <c r="B15" s="6"/>
      <c r="C15" s="1"/>
      <c r="D15" s="1"/>
      <c r="E15" s="1"/>
      <c r="F15" s="1"/>
      <c r="G15" s="1"/>
      <c r="H15" s="1"/>
      <c r="I15" s="1"/>
      <c r="J15" s="7"/>
    </row>
    <row r="16" spans="2:10" ht="6" customHeight="1" x14ac:dyDescent="0.25">
      <c r="B16" s="6"/>
      <c r="C16" s="1"/>
      <c r="D16" s="1"/>
      <c r="E16" s="1"/>
      <c r="F16" s="1"/>
      <c r="G16" s="1"/>
      <c r="H16" s="1"/>
      <c r="I16" s="1"/>
      <c r="J16" s="7"/>
    </row>
    <row r="17" spans="2:10" x14ac:dyDescent="0.25">
      <c r="B17" s="6"/>
      <c r="C17" s="1"/>
      <c r="D17" s="1"/>
      <c r="E17" s="1"/>
      <c r="F17" s="1"/>
      <c r="G17" s="1"/>
      <c r="H17" s="1"/>
      <c r="I17" s="1"/>
      <c r="J17" s="7"/>
    </row>
    <row r="18" spans="2:10" x14ac:dyDescent="0.25">
      <c r="B18" s="6"/>
      <c r="C18" s="1"/>
      <c r="D18" s="1"/>
      <c r="E18" s="1"/>
      <c r="F18" s="1"/>
      <c r="G18" s="1"/>
      <c r="H18" s="1"/>
      <c r="I18" s="1"/>
      <c r="J18" s="7"/>
    </row>
    <row r="19" spans="2:10" x14ac:dyDescent="0.25">
      <c r="B19" s="6"/>
      <c r="C19" s="1"/>
      <c r="D19" s="1"/>
      <c r="E19" s="1"/>
      <c r="F19" s="1"/>
      <c r="G19" s="1"/>
      <c r="H19" s="1"/>
      <c r="I19" s="1"/>
      <c r="J19" s="7"/>
    </row>
    <row r="20" spans="2:10" x14ac:dyDescent="0.25">
      <c r="B20" s="6"/>
      <c r="C20" s="1"/>
      <c r="D20" s="1"/>
      <c r="E20" s="1"/>
      <c r="F20" s="1"/>
      <c r="G20" s="1"/>
      <c r="H20" s="1"/>
      <c r="I20" s="1"/>
      <c r="J20" s="7"/>
    </row>
    <row r="21" spans="2:10" x14ac:dyDescent="0.25">
      <c r="B21" s="6"/>
      <c r="C21" s="1"/>
      <c r="D21" s="1"/>
      <c r="E21" s="1"/>
      <c r="F21" s="1"/>
      <c r="G21" s="1"/>
      <c r="H21" s="1"/>
      <c r="I21" s="1"/>
      <c r="J21" s="7"/>
    </row>
    <row r="22" spans="2:10" x14ac:dyDescent="0.25">
      <c r="B22" s="6"/>
      <c r="C22" s="1"/>
      <c r="D22" s="1"/>
      <c r="E22" s="1"/>
      <c r="F22" s="1"/>
      <c r="G22" s="1"/>
      <c r="H22" s="1"/>
      <c r="I22" s="1"/>
      <c r="J22" s="7"/>
    </row>
    <row r="23" spans="2:10" x14ac:dyDescent="0.25">
      <c r="B23" s="6"/>
      <c r="C23" s="1"/>
      <c r="D23" s="1"/>
      <c r="E23" s="1"/>
      <c r="F23" s="1"/>
      <c r="G23" s="1"/>
      <c r="H23" s="1"/>
      <c r="I23" s="1"/>
      <c r="J23" s="7"/>
    </row>
    <row r="24" spans="2:10" x14ac:dyDescent="0.25">
      <c r="B24" s="6"/>
      <c r="C24" s="1"/>
      <c r="D24" s="1"/>
      <c r="E24" s="1"/>
      <c r="F24" s="1"/>
      <c r="G24" s="1"/>
      <c r="H24" s="1"/>
      <c r="I24" s="1"/>
      <c r="J24" s="7"/>
    </row>
    <row r="25" spans="2:10" x14ac:dyDescent="0.25">
      <c r="B25" s="6"/>
      <c r="C25" s="1"/>
      <c r="D25" s="1"/>
      <c r="E25" s="1"/>
      <c r="F25" s="1"/>
      <c r="G25" s="1"/>
      <c r="H25" s="1"/>
      <c r="I25" s="1"/>
      <c r="J25" s="7"/>
    </row>
    <row r="26" spans="2:10" x14ac:dyDescent="0.25">
      <c r="B26" s="6"/>
      <c r="C26" s="1"/>
      <c r="D26" s="1"/>
      <c r="E26" s="1"/>
      <c r="F26" s="1"/>
      <c r="G26" s="1"/>
      <c r="H26" s="1"/>
      <c r="I26" s="1"/>
      <c r="J26" s="7"/>
    </row>
    <row r="27" spans="2:10" x14ac:dyDescent="0.25">
      <c r="B27" s="6"/>
      <c r="C27" s="1"/>
      <c r="D27" s="1"/>
      <c r="E27" s="1"/>
      <c r="F27" s="1"/>
      <c r="G27" s="1"/>
      <c r="H27" s="1"/>
      <c r="I27" s="1"/>
      <c r="J27" s="7"/>
    </row>
    <row r="28" spans="2:10" ht="7.5" customHeight="1" x14ac:dyDescent="0.25">
      <c r="B28" s="6"/>
      <c r="C28" s="1"/>
      <c r="D28" s="1"/>
      <c r="E28" s="1"/>
      <c r="F28" s="1"/>
      <c r="G28" s="1"/>
      <c r="H28" s="1"/>
      <c r="I28" s="1"/>
      <c r="J28" s="7"/>
    </row>
    <row r="29" spans="2:10" ht="7.5" customHeight="1" x14ac:dyDescent="0.25">
      <c r="B29" s="6"/>
      <c r="C29" s="1"/>
      <c r="D29" s="1"/>
      <c r="E29" s="1"/>
      <c r="F29" s="1"/>
      <c r="G29" s="1"/>
      <c r="H29" s="1"/>
      <c r="I29" s="1"/>
      <c r="J29" s="7"/>
    </row>
    <row r="30" spans="2:10" x14ac:dyDescent="0.25">
      <c r="B30" s="6"/>
      <c r="C30" s="1"/>
      <c r="D30" s="1"/>
      <c r="E30" s="1"/>
      <c r="F30" s="1"/>
      <c r="G30" s="1"/>
      <c r="H30" s="1"/>
      <c r="I30" s="1"/>
      <c r="J30" s="7"/>
    </row>
    <row r="31" spans="2:10" x14ac:dyDescent="0.25">
      <c r="B31" s="6"/>
      <c r="C31" s="1"/>
      <c r="D31" s="1"/>
      <c r="E31" s="1"/>
      <c r="F31" s="1"/>
      <c r="G31" s="1"/>
      <c r="H31" s="1"/>
      <c r="I31" s="1"/>
      <c r="J31" s="7"/>
    </row>
    <row r="32" spans="2:10" x14ac:dyDescent="0.25">
      <c r="B32" s="6"/>
      <c r="C32" s="1"/>
      <c r="D32" s="1"/>
      <c r="E32" s="1"/>
      <c r="F32" s="1"/>
      <c r="G32" s="1"/>
      <c r="H32" s="1"/>
      <c r="I32" s="1"/>
      <c r="J32" s="7"/>
    </row>
    <row r="33" spans="2:13" x14ac:dyDescent="0.25">
      <c r="B33" s="6"/>
      <c r="C33" s="1"/>
      <c r="D33" s="1"/>
      <c r="E33" s="1"/>
      <c r="F33" s="1"/>
      <c r="G33" s="1"/>
      <c r="H33" s="1"/>
      <c r="I33" s="1"/>
      <c r="J33" s="7"/>
    </row>
    <row r="34" spans="2:13" x14ac:dyDescent="0.25">
      <c r="B34" s="6"/>
      <c r="C34" s="1"/>
      <c r="D34" s="1"/>
      <c r="E34" s="1"/>
      <c r="F34" s="1"/>
      <c r="G34" s="1"/>
      <c r="H34" s="1"/>
      <c r="I34" s="1"/>
      <c r="J34" s="7"/>
    </row>
    <row r="35" spans="2:13" x14ac:dyDescent="0.25">
      <c r="B35" s="6"/>
      <c r="C35" s="1"/>
      <c r="D35" s="1"/>
      <c r="E35" s="1"/>
      <c r="F35" s="1"/>
      <c r="G35" s="1"/>
      <c r="H35" s="1"/>
      <c r="I35" s="1"/>
      <c r="J35" s="7"/>
    </row>
    <row r="36" spans="2:13" x14ac:dyDescent="0.25">
      <c r="B36" s="6"/>
      <c r="C36" s="1"/>
      <c r="D36" s="1"/>
      <c r="E36" s="1"/>
      <c r="F36" s="1"/>
      <c r="G36" s="1"/>
      <c r="H36" s="1"/>
      <c r="I36" s="1"/>
      <c r="J36" s="7"/>
    </row>
    <row r="37" spans="2:13" x14ac:dyDescent="0.25">
      <c r="B37" s="6"/>
      <c r="C37" s="1"/>
      <c r="D37" s="1"/>
      <c r="E37" s="1"/>
      <c r="F37" s="1"/>
      <c r="G37" s="1"/>
      <c r="H37" s="1"/>
      <c r="I37" s="1"/>
      <c r="J37" s="7"/>
    </row>
    <row r="38" spans="2:13" x14ac:dyDescent="0.25">
      <c r="B38" s="6"/>
      <c r="C38" s="1"/>
      <c r="D38" s="1"/>
      <c r="E38" s="1"/>
      <c r="F38" s="1"/>
      <c r="G38" s="1"/>
      <c r="H38" s="1"/>
      <c r="I38" s="1"/>
      <c r="J38" s="7"/>
    </row>
    <row r="39" spans="2:13" ht="7.5" customHeight="1" x14ac:dyDescent="0.25">
      <c r="B39" s="6"/>
      <c r="C39" s="1"/>
      <c r="D39" s="1"/>
      <c r="E39" s="1"/>
      <c r="F39" s="1"/>
      <c r="G39" s="1"/>
      <c r="H39" s="1"/>
      <c r="I39" s="1"/>
      <c r="J39" s="7"/>
    </row>
    <row r="40" spans="2:13" ht="7.5" customHeight="1" x14ac:dyDescent="0.25">
      <c r="B40" s="6"/>
      <c r="C40" s="1"/>
      <c r="D40" s="1"/>
      <c r="E40" s="1"/>
      <c r="F40" s="1"/>
      <c r="G40" s="1"/>
      <c r="H40" s="1"/>
      <c r="I40" s="1"/>
      <c r="J40" s="7"/>
    </row>
    <row r="41" spans="2:13" x14ac:dyDescent="0.25">
      <c r="B41" s="6"/>
      <c r="C41" s="1"/>
      <c r="D41" s="1"/>
      <c r="E41" s="1"/>
      <c r="F41" s="1"/>
      <c r="G41" s="1"/>
      <c r="H41" s="1"/>
      <c r="I41" s="1"/>
      <c r="J41" s="7"/>
    </row>
    <row r="42" spans="2:13" x14ac:dyDescent="0.25">
      <c r="B42" s="6"/>
      <c r="C42" s="1"/>
      <c r="D42" s="1"/>
      <c r="E42" s="1"/>
      <c r="F42" s="1"/>
      <c r="G42" s="1"/>
      <c r="H42" s="1"/>
      <c r="I42" s="1"/>
      <c r="J42" s="7"/>
    </row>
    <row r="43" spans="2:13" x14ac:dyDescent="0.25">
      <c r="B43" s="6"/>
      <c r="C43" s="1"/>
      <c r="D43" s="1"/>
      <c r="E43" s="1"/>
      <c r="F43" s="1"/>
      <c r="G43" s="1"/>
      <c r="H43" s="1"/>
      <c r="I43" s="1"/>
      <c r="J43" s="7"/>
    </row>
    <row r="44" spans="2:13" x14ac:dyDescent="0.25">
      <c r="B44" s="6"/>
      <c r="C44" s="1"/>
      <c r="D44" s="1"/>
      <c r="E44" s="1"/>
      <c r="F44" s="1"/>
      <c r="G44" s="1"/>
      <c r="H44" s="1"/>
      <c r="I44" s="1"/>
      <c r="J44" s="7"/>
    </row>
    <row r="45" spans="2:13" x14ac:dyDescent="0.25">
      <c r="B45" s="6"/>
      <c r="C45" s="1"/>
      <c r="D45" s="1"/>
      <c r="E45" s="1"/>
      <c r="F45" s="1"/>
      <c r="G45" s="1"/>
      <c r="H45" s="1"/>
      <c r="I45" s="1"/>
      <c r="J45" s="7"/>
    </row>
    <row r="46" spans="2:13" x14ac:dyDescent="0.25">
      <c r="B46" s="6"/>
      <c r="C46" s="1"/>
      <c r="D46" s="1"/>
      <c r="E46" s="1"/>
      <c r="F46" s="1"/>
      <c r="G46" s="1"/>
      <c r="H46" s="1"/>
      <c r="I46" s="1"/>
      <c r="J46" s="7"/>
    </row>
    <row r="47" spans="2:13" ht="27" customHeight="1" thickBot="1" x14ac:dyDescent="0.3">
      <c r="B47" s="147" t="s">
        <v>715</v>
      </c>
      <c r="C47" s="148"/>
      <c r="D47" s="8"/>
      <c r="E47" s="8"/>
      <c r="F47" s="8"/>
      <c r="G47" s="8"/>
      <c r="H47" s="8"/>
      <c r="I47" s="8"/>
      <c r="J47" s="9"/>
      <c r="M47"/>
    </row>
    <row r="48" spans="2:13" x14ac:dyDescent="0.25">
      <c r="B48" s="1"/>
      <c r="C48" s="1"/>
      <c r="D48" s="1"/>
      <c r="E48" s="1"/>
      <c r="F48" s="1"/>
      <c r="G48" s="1"/>
      <c r="H48" s="1"/>
      <c r="I48" s="1"/>
      <c r="J48" s="1"/>
    </row>
  </sheetData>
  <mergeCells count="1">
    <mergeCell ref="B47:C47"/>
  </mergeCells>
  <printOptions horizontalCentered="1" verticalCentered="1"/>
  <pageMargins left="0.31496062992125984" right="0.31496062992125984" top="0.35433070866141736" bottom="0.35433070866141736" header="0.31496062992125984" footer="0.31496062992125984"/>
  <pageSetup scale="110" orientation="portrait" r:id="rId1"/>
  <headerFooter differentFirst="1">
    <oddFooter>&amp;R&amp;"Arial,Negrita"&amp;12 Página &amp;P  de  &amp;N</oddFooter>
  </headerFooter>
  <drawing r:id="rId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2:R22"/>
  <sheetViews>
    <sheetView topLeftCell="A15" zoomScale="80" zoomScaleNormal="80" zoomScalePageLayoutView="80" workbookViewId="0">
      <pane xSplit="2" topLeftCell="C1" activePane="topRight" state="frozen"/>
      <selection pane="topRight" activeCell="C19" sqref="C19"/>
    </sheetView>
  </sheetViews>
  <sheetFormatPr baseColWidth="10" defaultColWidth="11.42578125" defaultRowHeight="14.25" x14ac:dyDescent="0.2"/>
  <cols>
    <col min="1" max="1" width="3.140625" style="12" customWidth="1"/>
    <col min="2" max="2" width="42.7109375" style="12" customWidth="1"/>
    <col min="3" max="7" width="20.7109375" style="12" customWidth="1"/>
    <col min="8" max="8" width="24.28515625" style="12" customWidth="1"/>
    <col min="9" max="13" width="20.7109375" style="12" customWidth="1"/>
    <col min="14" max="14" width="21.140625" style="12" customWidth="1"/>
    <col min="15" max="15" width="3.140625" style="29" customWidth="1"/>
    <col min="16" max="16" width="31.28515625" style="12" customWidth="1"/>
    <col min="17" max="17" width="16.28515625" style="12" customWidth="1"/>
    <col min="18" max="18" width="3.140625" style="29" customWidth="1"/>
    <col min="19" max="19" width="6.85546875" style="12" customWidth="1"/>
    <col min="20" max="16384" width="11.42578125" style="12"/>
  </cols>
  <sheetData>
    <row r="2" spans="2:18" ht="36" customHeight="1" x14ac:dyDescent="0.2">
      <c r="B2" s="55" t="s">
        <v>337</v>
      </c>
      <c r="C2" s="155" t="s">
        <v>336</v>
      </c>
      <c r="D2" s="155"/>
      <c r="E2" s="155"/>
      <c r="F2" s="155"/>
      <c r="G2" s="155"/>
      <c r="H2" s="155"/>
      <c r="I2" s="155"/>
      <c r="J2" s="155"/>
      <c r="K2" s="155"/>
      <c r="L2" s="155"/>
      <c r="M2" s="155"/>
      <c r="N2" s="155"/>
      <c r="O2" s="11"/>
      <c r="R2" s="11"/>
    </row>
    <row r="3" spans="2:18" x14ac:dyDescent="0.2">
      <c r="C3" s="13"/>
      <c r="D3" s="13"/>
      <c r="E3" s="13"/>
      <c r="F3" s="13"/>
      <c r="G3" s="13"/>
      <c r="H3" s="13"/>
      <c r="I3" s="13"/>
      <c r="J3" s="13"/>
      <c r="K3" s="13"/>
      <c r="L3" s="13"/>
      <c r="M3" s="13"/>
      <c r="N3" s="13"/>
      <c r="O3" s="14"/>
      <c r="R3" s="14"/>
    </row>
    <row r="4" spans="2:18" ht="29.25" customHeight="1" x14ac:dyDescent="0.2">
      <c r="B4" s="55" t="s">
        <v>338</v>
      </c>
      <c r="C4" s="155" t="s">
        <v>139</v>
      </c>
      <c r="D4" s="155"/>
      <c r="E4" s="155"/>
      <c r="F4" s="155"/>
      <c r="G4" s="155"/>
      <c r="H4" s="155"/>
      <c r="I4" s="155"/>
      <c r="J4" s="155"/>
      <c r="K4" s="155"/>
      <c r="L4" s="155"/>
      <c r="M4" s="155"/>
      <c r="N4" s="155"/>
      <c r="O4" s="11"/>
      <c r="R4" s="11"/>
    </row>
    <row r="5" spans="2:18" ht="15" customHeight="1" x14ac:dyDescent="0.2">
      <c r="B5" s="15"/>
      <c r="C5" s="16"/>
      <c r="D5" s="16"/>
      <c r="E5" s="16"/>
      <c r="F5" s="16"/>
      <c r="G5" s="16"/>
      <c r="H5" s="16"/>
      <c r="I5" s="16"/>
      <c r="J5" s="16"/>
      <c r="K5" s="16"/>
      <c r="L5" s="16"/>
      <c r="M5" s="16"/>
      <c r="N5" s="16"/>
      <c r="O5" s="16"/>
      <c r="R5" s="16"/>
    </row>
    <row r="6" spans="2:18" ht="16.5" customHeight="1" x14ac:dyDescent="0.2">
      <c r="B6" s="156" t="s">
        <v>0</v>
      </c>
      <c r="C6" s="157" t="s">
        <v>13</v>
      </c>
      <c r="D6" s="158"/>
      <c r="E6" s="158"/>
      <c r="F6" s="159"/>
      <c r="G6" s="157" t="s">
        <v>2</v>
      </c>
      <c r="H6" s="158"/>
      <c r="I6" s="158"/>
      <c r="J6" s="158"/>
      <c r="K6" s="158"/>
      <c r="L6" s="158"/>
      <c r="M6" s="159"/>
      <c r="N6" s="160" t="s">
        <v>3</v>
      </c>
      <c r="O6" s="18"/>
      <c r="P6" s="154" t="s">
        <v>11</v>
      </c>
      <c r="Q6" s="154"/>
      <c r="R6" s="18"/>
    </row>
    <row r="7" spans="2:18" ht="31.5" customHeight="1" x14ac:dyDescent="0.2">
      <c r="B7" s="156"/>
      <c r="C7" s="32" t="s">
        <v>9</v>
      </c>
      <c r="D7" s="32" t="s">
        <v>10</v>
      </c>
      <c r="E7" s="32" t="s">
        <v>1</v>
      </c>
      <c r="F7" s="32" t="s">
        <v>16</v>
      </c>
      <c r="G7" s="32" t="s">
        <v>14</v>
      </c>
      <c r="H7" s="36" t="s">
        <v>15</v>
      </c>
      <c r="I7" s="32" t="s">
        <v>18</v>
      </c>
      <c r="J7" s="36" t="s">
        <v>17</v>
      </c>
      <c r="K7" s="32" t="s">
        <v>19</v>
      </c>
      <c r="L7" s="36" t="s">
        <v>20</v>
      </c>
      <c r="M7" s="32" t="s">
        <v>4</v>
      </c>
      <c r="N7" s="160"/>
      <c r="O7" s="18"/>
      <c r="P7" s="54" t="s">
        <v>26</v>
      </c>
      <c r="Q7" s="54" t="s">
        <v>5</v>
      </c>
      <c r="R7" s="18"/>
    </row>
    <row r="8" spans="2:18" ht="57" x14ac:dyDescent="0.2">
      <c r="B8" s="173" t="s">
        <v>339</v>
      </c>
      <c r="C8" s="164">
        <v>1750000000</v>
      </c>
      <c r="D8" s="167">
        <v>0</v>
      </c>
      <c r="E8" s="167">
        <v>0</v>
      </c>
      <c r="F8" s="170">
        <f>+C8+D8+E8</f>
        <v>1750000000</v>
      </c>
      <c r="G8" s="164">
        <v>3150000000</v>
      </c>
      <c r="H8" s="164"/>
      <c r="I8" s="167">
        <v>0</v>
      </c>
      <c r="J8" s="167"/>
      <c r="K8" s="167">
        <v>5000000000</v>
      </c>
      <c r="L8" s="167" t="s">
        <v>30</v>
      </c>
      <c r="M8" s="167">
        <f>+G8+I8+K8</f>
        <v>8150000000</v>
      </c>
      <c r="N8" s="176">
        <f>+F8+M8</f>
        <v>9900000000</v>
      </c>
      <c r="O8" s="22"/>
      <c r="P8" s="23" t="s">
        <v>341</v>
      </c>
      <c r="Q8" s="47">
        <v>22000</v>
      </c>
      <c r="R8" s="22"/>
    </row>
    <row r="9" spans="2:18" ht="15" x14ac:dyDescent="0.2">
      <c r="B9" s="175"/>
      <c r="C9" s="166"/>
      <c r="D9" s="169"/>
      <c r="E9" s="169"/>
      <c r="F9" s="172"/>
      <c r="G9" s="166"/>
      <c r="H9" s="166"/>
      <c r="I9" s="169"/>
      <c r="J9" s="169"/>
      <c r="K9" s="169"/>
      <c r="L9" s="169"/>
      <c r="M9" s="169"/>
      <c r="N9" s="178"/>
      <c r="O9" s="22"/>
      <c r="P9" s="23" t="s">
        <v>340</v>
      </c>
      <c r="Q9" s="47">
        <v>11</v>
      </c>
      <c r="R9" s="22"/>
    </row>
    <row r="10" spans="2:18" ht="57" x14ac:dyDescent="0.2">
      <c r="B10" s="33" t="s">
        <v>342</v>
      </c>
      <c r="C10" s="41">
        <v>500000000</v>
      </c>
      <c r="D10" s="20">
        <v>0</v>
      </c>
      <c r="E10" s="20">
        <v>0</v>
      </c>
      <c r="F10" s="40">
        <f t="shared" ref="F10:F15" si="0">+C10+D10+E10</f>
        <v>500000000</v>
      </c>
      <c r="G10" s="41">
        <v>500000000</v>
      </c>
      <c r="H10" s="41"/>
      <c r="I10" s="20">
        <v>0</v>
      </c>
      <c r="J10" s="20"/>
      <c r="K10" s="20">
        <v>0</v>
      </c>
      <c r="L10" s="20"/>
      <c r="M10" s="20">
        <f t="shared" ref="M10:M15" si="1">+G10+I10+K10</f>
        <v>500000000</v>
      </c>
      <c r="N10" s="43">
        <f t="shared" ref="N10:N15" si="2">+F10+M10</f>
        <v>1000000000</v>
      </c>
      <c r="O10" s="22"/>
      <c r="P10" s="23" t="s">
        <v>341</v>
      </c>
      <c r="Q10" s="47">
        <v>460000</v>
      </c>
      <c r="R10" s="22"/>
    </row>
    <row r="11" spans="2:18" ht="15" x14ac:dyDescent="0.2">
      <c r="B11" s="33" t="s">
        <v>343</v>
      </c>
      <c r="C11" s="41">
        <v>700000000</v>
      </c>
      <c r="D11" s="20">
        <v>0</v>
      </c>
      <c r="E11" s="20">
        <v>0</v>
      </c>
      <c r="F11" s="40">
        <f t="shared" si="0"/>
        <v>700000000</v>
      </c>
      <c r="G11" s="41">
        <v>500000000</v>
      </c>
      <c r="H11" s="41"/>
      <c r="I11" s="20">
        <v>0</v>
      </c>
      <c r="J11" s="20"/>
      <c r="K11" s="20">
        <v>0</v>
      </c>
      <c r="L11" s="20"/>
      <c r="M11" s="20">
        <f t="shared" si="1"/>
        <v>500000000</v>
      </c>
      <c r="N11" s="43">
        <f t="shared" si="2"/>
        <v>1200000000</v>
      </c>
      <c r="O11" s="22"/>
      <c r="P11" s="23"/>
      <c r="Q11" s="47"/>
      <c r="R11" s="22"/>
    </row>
    <row r="12" spans="2:18" ht="15" x14ac:dyDescent="0.2">
      <c r="B12" s="33" t="s">
        <v>344</v>
      </c>
      <c r="C12" s="20">
        <v>0</v>
      </c>
      <c r="D12" s="20">
        <v>0</v>
      </c>
      <c r="E12" s="20">
        <v>0</v>
      </c>
      <c r="F12" s="40">
        <f t="shared" si="0"/>
        <v>0</v>
      </c>
      <c r="G12" s="41">
        <v>100000000</v>
      </c>
      <c r="H12" s="41" t="s">
        <v>345</v>
      </c>
      <c r="I12" s="20">
        <v>0</v>
      </c>
      <c r="J12" s="20"/>
      <c r="K12" s="20">
        <v>0</v>
      </c>
      <c r="L12" s="20"/>
      <c r="M12" s="20">
        <f t="shared" si="1"/>
        <v>100000000</v>
      </c>
      <c r="N12" s="43">
        <f t="shared" si="2"/>
        <v>100000000</v>
      </c>
      <c r="O12" s="22"/>
      <c r="P12" s="23"/>
      <c r="Q12" s="47"/>
      <c r="R12" s="22"/>
    </row>
    <row r="13" spans="2:18" ht="15" x14ac:dyDescent="0.2">
      <c r="B13" s="33" t="s">
        <v>346</v>
      </c>
      <c r="C13" s="20">
        <v>0</v>
      </c>
      <c r="D13" s="20">
        <v>0</v>
      </c>
      <c r="E13" s="20">
        <v>0</v>
      </c>
      <c r="F13" s="40">
        <f t="shared" si="0"/>
        <v>0</v>
      </c>
      <c r="G13" s="20">
        <v>0</v>
      </c>
      <c r="H13" s="20"/>
      <c r="I13" s="20">
        <v>0</v>
      </c>
      <c r="J13" s="20"/>
      <c r="K13" s="20">
        <v>4000000000</v>
      </c>
      <c r="L13" s="20" t="s">
        <v>30</v>
      </c>
      <c r="M13" s="20">
        <f t="shared" si="1"/>
        <v>4000000000</v>
      </c>
      <c r="N13" s="43">
        <f t="shared" si="2"/>
        <v>4000000000</v>
      </c>
      <c r="O13" s="22"/>
      <c r="P13" s="23"/>
      <c r="Q13" s="47"/>
      <c r="R13" s="22"/>
    </row>
    <row r="14" spans="2:18" ht="15" x14ac:dyDescent="0.2">
      <c r="B14" s="33" t="s">
        <v>347</v>
      </c>
      <c r="C14" s="20">
        <v>0</v>
      </c>
      <c r="D14" s="20">
        <v>0</v>
      </c>
      <c r="E14" s="20">
        <v>0</v>
      </c>
      <c r="F14" s="40">
        <f t="shared" si="0"/>
        <v>0</v>
      </c>
      <c r="G14" s="20">
        <v>0</v>
      </c>
      <c r="H14" s="20"/>
      <c r="I14" s="20">
        <v>0</v>
      </c>
      <c r="J14" s="20"/>
      <c r="K14" s="20">
        <v>28000000000</v>
      </c>
      <c r="L14" s="20" t="s">
        <v>30</v>
      </c>
      <c r="M14" s="20">
        <f t="shared" si="1"/>
        <v>28000000000</v>
      </c>
      <c r="N14" s="43">
        <f t="shared" si="2"/>
        <v>28000000000</v>
      </c>
      <c r="O14" s="22"/>
      <c r="P14" s="23"/>
      <c r="Q14" s="47"/>
      <c r="R14" s="22"/>
    </row>
    <row r="15" spans="2:18" ht="28.5" x14ac:dyDescent="0.2">
      <c r="B15" s="33" t="s">
        <v>348</v>
      </c>
      <c r="C15" s="20">
        <v>0</v>
      </c>
      <c r="D15" s="20">
        <v>0</v>
      </c>
      <c r="E15" s="20">
        <v>0</v>
      </c>
      <c r="F15" s="40">
        <f t="shared" si="0"/>
        <v>0</v>
      </c>
      <c r="G15" s="20">
        <v>0</v>
      </c>
      <c r="H15" s="20"/>
      <c r="I15" s="20">
        <v>0</v>
      </c>
      <c r="J15" s="20"/>
      <c r="K15" s="20">
        <v>4000000000</v>
      </c>
      <c r="L15" s="20" t="s">
        <v>30</v>
      </c>
      <c r="M15" s="20">
        <f t="shared" si="1"/>
        <v>4000000000</v>
      </c>
      <c r="N15" s="43">
        <f t="shared" si="2"/>
        <v>4000000000</v>
      </c>
      <c r="O15" s="22"/>
      <c r="P15" s="23" t="s">
        <v>62</v>
      </c>
      <c r="Q15" s="47">
        <v>15</v>
      </c>
      <c r="R15" s="22"/>
    </row>
    <row r="16" spans="2:18" ht="75" x14ac:dyDescent="0.2">
      <c r="B16" s="25" t="s">
        <v>6</v>
      </c>
      <c r="C16" s="26">
        <f>SUM(C8:C15)</f>
        <v>2950000000</v>
      </c>
      <c r="D16" s="26">
        <f>SUM(D8:D15)</f>
        <v>0</v>
      </c>
      <c r="E16" s="26">
        <f>SUM(E8:E15)</f>
        <v>0</v>
      </c>
      <c r="F16" s="26">
        <f>SUM(F8:F15)</f>
        <v>2950000000</v>
      </c>
      <c r="G16" s="26">
        <f>SUM(G8:G15)</f>
        <v>4250000000</v>
      </c>
      <c r="I16" s="26">
        <f>SUM(I8:I15)</f>
        <v>0</v>
      </c>
      <c r="K16" s="26">
        <f>SUM(K8:K15)</f>
        <v>41000000000</v>
      </c>
      <c r="M16" s="44">
        <f>SUM(M8:M15)</f>
        <v>45250000000</v>
      </c>
      <c r="N16" s="44">
        <f>SUM(N8:N15)</f>
        <v>48200000000</v>
      </c>
      <c r="O16" s="27"/>
      <c r="P16" s="60" t="s">
        <v>341</v>
      </c>
      <c r="Q16" s="57">
        <f>+Q8+Q10</f>
        <v>482000</v>
      </c>
      <c r="R16" s="27"/>
    </row>
    <row r="17" spans="1:17" ht="15" x14ac:dyDescent="0.2">
      <c r="P17" s="60" t="s">
        <v>340</v>
      </c>
      <c r="Q17" s="57">
        <f>+Q9</f>
        <v>11</v>
      </c>
    </row>
    <row r="18" spans="1:17" ht="30" x14ac:dyDescent="0.2">
      <c r="B18" s="25" t="s">
        <v>12</v>
      </c>
      <c r="C18" s="63">
        <f>F16</f>
        <v>2950000000</v>
      </c>
      <c r="D18" s="34"/>
      <c r="P18" s="60" t="s">
        <v>62</v>
      </c>
      <c r="Q18" s="57">
        <f>+Q15</f>
        <v>15</v>
      </c>
    </row>
    <row r="19" spans="1:17" ht="15.75" x14ac:dyDescent="0.2">
      <c r="B19" s="25" t="s">
        <v>7</v>
      </c>
      <c r="C19" s="28">
        <f>+M16</f>
        <v>45250000000</v>
      </c>
      <c r="D19" s="34"/>
    </row>
    <row r="20" spans="1:17" ht="15.75" x14ac:dyDescent="0.25">
      <c r="B20" s="25" t="s">
        <v>3</v>
      </c>
      <c r="C20" s="30">
        <f>+C18+C19</f>
        <v>48200000000</v>
      </c>
      <c r="D20" s="35"/>
    </row>
    <row r="22" spans="1:17" x14ac:dyDescent="0.2">
      <c r="A22" s="37"/>
      <c r="B22" s="37"/>
      <c r="C22" s="37"/>
      <c r="D22" s="37"/>
      <c r="E22" s="37"/>
      <c r="F22" s="37"/>
      <c r="G22" s="37"/>
      <c r="H22" s="37"/>
      <c r="I22" s="37"/>
      <c r="J22" s="37"/>
      <c r="K22" s="37"/>
      <c r="L22" s="37"/>
      <c r="M22" s="37"/>
      <c r="N22" s="37"/>
      <c r="O22" s="38"/>
      <c r="P22" s="37"/>
      <c r="Q22" s="37"/>
    </row>
  </sheetData>
  <mergeCells count="20">
    <mergeCell ref="B6:B7"/>
    <mergeCell ref="C6:F6"/>
    <mergeCell ref="G6:M6"/>
    <mergeCell ref="N6:N7"/>
    <mergeCell ref="G8:G9"/>
    <mergeCell ref="B8:B9"/>
    <mergeCell ref="C8:C9"/>
    <mergeCell ref="D8:D9"/>
    <mergeCell ref="E8:E9"/>
    <mergeCell ref="F8:F9"/>
    <mergeCell ref="H8:H9"/>
    <mergeCell ref="I8:I9"/>
    <mergeCell ref="J8:J9"/>
    <mergeCell ref="P6:Q6"/>
    <mergeCell ref="C2:N2"/>
    <mergeCell ref="C4:N4"/>
    <mergeCell ref="K8:K9"/>
    <mergeCell ref="L8:L9"/>
    <mergeCell ref="M8:M9"/>
    <mergeCell ref="N8:N9"/>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L108"/>
  <sheetViews>
    <sheetView showGridLines="0" zoomScale="91" zoomScaleNormal="91" zoomScalePageLayoutView="50" workbookViewId="0">
      <selection sqref="A1:C3"/>
    </sheetView>
  </sheetViews>
  <sheetFormatPr baseColWidth="10" defaultColWidth="11.42578125" defaultRowHeight="16.5" x14ac:dyDescent="0.3"/>
  <cols>
    <col min="1" max="1" width="20.42578125" style="71" customWidth="1"/>
    <col min="2" max="2" width="29" style="71" customWidth="1"/>
    <col min="3" max="3" width="21.42578125" style="136" customWidth="1"/>
    <col min="4" max="4" width="26.140625" style="136" customWidth="1"/>
    <col min="5" max="5" width="42" style="71" customWidth="1"/>
    <col min="6" max="6" width="25.42578125" style="136" customWidth="1"/>
    <col min="7" max="7" width="42.140625" style="71" customWidth="1"/>
    <col min="8" max="8" width="44.42578125" style="71" customWidth="1"/>
    <col min="9" max="9" width="30" style="71" customWidth="1"/>
    <col min="10" max="10" width="35.42578125" style="71" customWidth="1"/>
    <col min="11" max="11" width="53.7109375" style="71" customWidth="1"/>
    <col min="12" max="12" width="32.140625" style="136" customWidth="1"/>
    <col min="13" max="16384" width="11.42578125" style="71"/>
  </cols>
  <sheetData>
    <row r="1" spans="1:12" ht="28.5" customHeight="1" x14ac:dyDescent="0.3">
      <c r="A1" s="182"/>
      <c r="B1" s="183"/>
      <c r="C1" s="183"/>
      <c r="D1" s="188" t="s">
        <v>546</v>
      </c>
      <c r="E1" s="188"/>
      <c r="F1" s="188"/>
      <c r="G1" s="188"/>
      <c r="H1" s="188"/>
      <c r="I1" s="188"/>
      <c r="J1" s="188"/>
      <c r="K1" s="188"/>
      <c r="L1" s="100" t="s">
        <v>643</v>
      </c>
    </row>
    <row r="2" spans="1:12" ht="28.5" customHeight="1" x14ac:dyDescent="0.3">
      <c r="A2" s="184"/>
      <c r="B2" s="185"/>
      <c r="C2" s="185"/>
      <c r="D2" s="189"/>
      <c r="E2" s="189"/>
      <c r="F2" s="189"/>
      <c r="G2" s="189"/>
      <c r="H2" s="189"/>
      <c r="I2" s="189"/>
      <c r="J2" s="189"/>
      <c r="K2" s="189"/>
      <c r="L2" s="101" t="s">
        <v>725</v>
      </c>
    </row>
    <row r="3" spans="1:12" ht="33" customHeight="1" thickBot="1" x14ac:dyDescent="0.35">
      <c r="A3" s="186"/>
      <c r="B3" s="187"/>
      <c r="C3" s="187"/>
      <c r="D3" s="190"/>
      <c r="E3" s="190"/>
      <c r="F3" s="190"/>
      <c r="G3" s="190"/>
      <c r="H3" s="190"/>
      <c r="I3" s="190"/>
      <c r="J3" s="190"/>
      <c r="K3" s="190"/>
      <c r="L3" s="102" t="s">
        <v>726</v>
      </c>
    </row>
    <row r="5" spans="1:12" ht="17.25" thickBot="1" x14ac:dyDescent="0.35">
      <c r="B5" s="103"/>
      <c r="C5" s="103"/>
      <c r="D5" s="103"/>
      <c r="E5" s="103"/>
      <c r="F5" s="103"/>
      <c r="G5" s="103"/>
      <c r="H5" s="104"/>
      <c r="I5" s="104"/>
      <c r="J5" s="104"/>
      <c r="K5" s="104"/>
      <c r="L5" s="104"/>
    </row>
    <row r="6" spans="1:12" ht="30" customHeight="1" x14ac:dyDescent="0.3">
      <c r="A6" s="193" t="s">
        <v>576</v>
      </c>
      <c r="B6" s="191" t="s">
        <v>558</v>
      </c>
      <c r="C6" s="191" t="s">
        <v>530</v>
      </c>
      <c r="D6" s="191" t="s">
        <v>377</v>
      </c>
      <c r="E6" s="191" t="s">
        <v>584</v>
      </c>
      <c r="F6" s="191" t="s">
        <v>594</v>
      </c>
      <c r="G6" s="191" t="s">
        <v>648</v>
      </c>
      <c r="H6" s="191" t="s">
        <v>399</v>
      </c>
      <c r="I6" s="191"/>
      <c r="J6" s="191"/>
      <c r="K6" s="191"/>
      <c r="L6" s="192"/>
    </row>
    <row r="7" spans="1:12" ht="114.75" customHeight="1" thickBot="1" x14ac:dyDescent="0.35">
      <c r="A7" s="194"/>
      <c r="B7" s="195" t="s">
        <v>350</v>
      </c>
      <c r="C7" s="195" t="s">
        <v>531</v>
      </c>
      <c r="D7" s="195" t="s">
        <v>377</v>
      </c>
      <c r="E7" s="195" t="s">
        <v>398</v>
      </c>
      <c r="F7" s="195" t="s">
        <v>377</v>
      </c>
      <c r="G7" s="195" t="s">
        <v>378</v>
      </c>
      <c r="H7" s="105" t="s">
        <v>523</v>
      </c>
      <c r="I7" s="105" t="s">
        <v>528</v>
      </c>
      <c r="J7" s="105" t="s">
        <v>529</v>
      </c>
      <c r="K7" s="105" t="s">
        <v>524</v>
      </c>
      <c r="L7" s="106" t="s">
        <v>525</v>
      </c>
    </row>
    <row r="8" spans="1:12" s="113" customFormat="1" ht="273.75" customHeight="1" x14ac:dyDescent="0.3">
      <c r="A8" s="201" t="s">
        <v>557</v>
      </c>
      <c r="B8" s="198" t="s">
        <v>659</v>
      </c>
      <c r="C8" s="198" t="s">
        <v>613</v>
      </c>
      <c r="D8" s="107" t="s">
        <v>353</v>
      </c>
      <c r="E8" s="108" t="s">
        <v>536</v>
      </c>
      <c r="F8" s="109" t="s">
        <v>611</v>
      </c>
      <c r="G8" s="110" t="s">
        <v>537</v>
      </c>
      <c r="H8" s="111" t="s">
        <v>538</v>
      </c>
      <c r="I8" s="111" t="s">
        <v>660</v>
      </c>
      <c r="J8" s="111" t="s">
        <v>661</v>
      </c>
      <c r="K8" s="111" t="s">
        <v>662</v>
      </c>
      <c r="L8" s="112" t="s">
        <v>526</v>
      </c>
    </row>
    <row r="9" spans="1:12" s="113" customFormat="1" ht="284.25" customHeight="1" x14ac:dyDescent="0.3">
      <c r="A9" s="201"/>
      <c r="B9" s="199"/>
      <c r="C9" s="199"/>
      <c r="D9" s="114" t="s">
        <v>441</v>
      </c>
      <c r="E9" s="115" t="s">
        <v>539</v>
      </c>
      <c r="F9" s="116" t="s">
        <v>612</v>
      </c>
      <c r="G9" s="117" t="s">
        <v>540</v>
      </c>
      <c r="H9" s="118" t="s">
        <v>654</v>
      </c>
      <c r="I9" s="111" t="s">
        <v>660</v>
      </c>
      <c r="J9" s="111" t="s">
        <v>663</v>
      </c>
      <c r="K9" s="118" t="s">
        <v>664</v>
      </c>
      <c r="L9" s="119" t="s">
        <v>526</v>
      </c>
    </row>
    <row r="10" spans="1:12" s="113" customFormat="1" ht="182.25" customHeight="1" x14ac:dyDescent="0.3">
      <c r="A10" s="201"/>
      <c r="B10" s="199"/>
      <c r="C10" s="199"/>
      <c r="D10" s="114" t="s">
        <v>716</v>
      </c>
      <c r="E10" s="115" t="s">
        <v>717</v>
      </c>
      <c r="F10" s="142" t="s">
        <v>711</v>
      </c>
      <c r="G10" s="117" t="s">
        <v>541</v>
      </c>
      <c r="H10" s="118" t="s">
        <v>571</v>
      </c>
      <c r="I10" s="118" t="s">
        <v>665</v>
      </c>
      <c r="J10" s="118" t="s">
        <v>666</v>
      </c>
      <c r="K10" s="111" t="s">
        <v>667</v>
      </c>
      <c r="L10" s="119" t="s">
        <v>526</v>
      </c>
    </row>
    <row r="11" spans="1:12" s="113" customFormat="1" ht="197.25" customHeight="1" x14ac:dyDescent="0.3">
      <c r="A11" s="201"/>
      <c r="B11" s="199"/>
      <c r="C11" s="199"/>
      <c r="D11" s="114" t="s">
        <v>458</v>
      </c>
      <c r="E11" s="115" t="s">
        <v>442</v>
      </c>
      <c r="F11" s="142" t="s">
        <v>711</v>
      </c>
      <c r="G11" s="117" t="s">
        <v>542</v>
      </c>
      <c r="H11" s="118" t="s">
        <v>578</v>
      </c>
      <c r="I11" s="118" t="s">
        <v>665</v>
      </c>
      <c r="J11" s="118" t="s">
        <v>666</v>
      </c>
      <c r="K11" s="118" t="s">
        <v>668</v>
      </c>
      <c r="L11" s="119" t="s">
        <v>526</v>
      </c>
    </row>
    <row r="12" spans="1:12" s="113" customFormat="1" ht="240.75" customHeight="1" x14ac:dyDescent="0.3">
      <c r="A12" s="201"/>
      <c r="B12" s="199"/>
      <c r="C12" s="199"/>
      <c r="D12" s="114" t="s">
        <v>614</v>
      </c>
      <c r="E12" s="115" t="s">
        <v>445</v>
      </c>
      <c r="F12" s="116" t="s">
        <v>616</v>
      </c>
      <c r="G12" s="117" t="s">
        <v>566</v>
      </c>
      <c r="H12" s="118" t="s">
        <v>579</v>
      </c>
      <c r="I12" s="111" t="s">
        <v>660</v>
      </c>
      <c r="J12" s="118" t="s">
        <v>666</v>
      </c>
      <c r="K12" s="118" t="s">
        <v>669</v>
      </c>
      <c r="L12" s="119" t="s">
        <v>526</v>
      </c>
    </row>
    <row r="13" spans="1:12" s="113" customFormat="1" ht="240.75" customHeight="1" x14ac:dyDescent="0.3">
      <c r="A13" s="201"/>
      <c r="B13" s="199"/>
      <c r="C13" s="199"/>
      <c r="D13" s="140" t="s">
        <v>701</v>
      </c>
      <c r="E13" s="139" t="s">
        <v>702</v>
      </c>
      <c r="F13" s="138" t="s">
        <v>616</v>
      </c>
      <c r="G13" s="117" t="s">
        <v>703</v>
      </c>
      <c r="H13" s="137" t="s">
        <v>706</v>
      </c>
      <c r="I13" s="111" t="s">
        <v>707</v>
      </c>
      <c r="J13" s="137" t="s">
        <v>704</v>
      </c>
      <c r="K13" s="137" t="s">
        <v>705</v>
      </c>
      <c r="L13" s="119" t="s">
        <v>526</v>
      </c>
    </row>
    <row r="14" spans="1:12" s="113" customFormat="1" ht="409.5" customHeight="1" x14ac:dyDescent="0.3">
      <c r="A14" s="201"/>
      <c r="B14" s="199"/>
      <c r="C14" s="199"/>
      <c r="D14" s="114" t="s">
        <v>580</v>
      </c>
      <c r="E14" s="115" t="s">
        <v>447</v>
      </c>
      <c r="F14" s="116" t="s">
        <v>616</v>
      </c>
      <c r="G14" s="117" t="s">
        <v>543</v>
      </c>
      <c r="H14" s="115" t="s">
        <v>634</v>
      </c>
      <c r="I14" s="118" t="s">
        <v>665</v>
      </c>
      <c r="J14" s="118" t="s">
        <v>666</v>
      </c>
      <c r="K14" s="118" t="s">
        <v>670</v>
      </c>
      <c r="L14" s="119" t="s">
        <v>544</v>
      </c>
    </row>
    <row r="15" spans="1:12" s="113" customFormat="1" ht="351" customHeight="1" x14ac:dyDescent="0.3">
      <c r="A15" s="201"/>
      <c r="B15" s="199"/>
      <c r="C15" s="199"/>
      <c r="D15" s="114" t="s">
        <v>448</v>
      </c>
      <c r="E15" s="115" t="s">
        <v>449</v>
      </c>
      <c r="F15" s="116" t="s">
        <v>692</v>
      </c>
      <c r="G15" s="117" t="s">
        <v>450</v>
      </c>
      <c r="H15" s="118" t="s">
        <v>491</v>
      </c>
      <c r="I15" s="118" t="s">
        <v>665</v>
      </c>
      <c r="J15" s="118" t="s">
        <v>666</v>
      </c>
      <c r="K15" s="118" t="s">
        <v>671</v>
      </c>
      <c r="L15" s="119" t="s">
        <v>526</v>
      </c>
    </row>
    <row r="16" spans="1:12" s="113" customFormat="1" ht="177.75" customHeight="1" x14ac:dyDescent="0.3">
      <c r="A16" s="201"/>
      <c r="B16" s="199"/>
      <c r="C16" s="199"/>
      <c r="D16" s="116" t="s">
        <v>451</v>
      </c>
      <c r="E16" s="115" t="s">
        <v>474</v>
      </c>
      <c r="F16" s="116" t="s">
        <v>617</v>
      </c>
      <c r="G16" s="117" t="s">
        <v>464</v>
      </c>
      <c r="H16" s="118" t="s">
        <v>460</v>
      </c>
      <c r="I16" s="118" t="s">
        <v>665</v>
      </c>
      <c r="J16" s="118" t="s">
        <v>567</v>
      </c>
      <c r="K16" s="118" t="s">
        <v>671</v>
      </c>
      <c r="L16" s="119" t="s">
        <v>526</v>
      </c>
    </row>
    <row r="17" spans="1:12" s="113" customFormat="1" ht="176.25" customHeight="1" x14ac:dyDescent="0.3">
      <c r="A17" s="201"/>
      <c r="B17" s="199"/>
      <c r="C17" s="199"/>
      <c r="D17" s="116" t="s">
        <v>565</v>
      </c>
      <c r="E17" s="115" t="s">
        <v>582</v>
      </c>
      <c r="F17" s="116" t="s">
        <v>618</v>
      </c>
      <c r="G17" s="117" t="s">
        <v>425</v>
      </c>
      <c r="H17" s="118" t="s">
        <v>452</v>
      </c>
      <c r="I17" s="118" t="s">
        <v>665</v>
      </c>
      <c r="J17" s="118" t="s">
        <v>672</v>
      </c>
      <c r="K17" s="118" t="s">
        <v>671</v>
      </c>
      <c r="L17" s="119" t="s">
        <v>526</v>
      </c>
    </row>
    <row r="18" spans="1:12" ht="240.75" customHeight="1" x14ac:dyDescent="0.3">
      <c r="A18" s="201"/>
      <c r="B18" s="199" t="s">
        <v>673</v>
      </c>
      <c r="C18" s="199" t="s">
        <v>489</v>
      </c>
      <c r="D18" s="116" t="s">
        <v>353</v>
      </c>
      <c r="E18" s="115" t="s">
        <v>411</v>
      </c>
      <c r="F18" s="116" t="s">
        <v>595</v>
      </c>
      <c r="G18" s="117" t="s">
        <v>649</v>
      </c>
      <c r="H18" s="118" t="s">
        <v>410</v>
      </c>
      <c r="I18" s="122" t="s">
        <v>674</v>
      </c>
      <c r="J18" s="122" t="s">
        <v>675</v>
      </c>
      <c r="K18" s="120" t="s">
        <v>671</v>
      </c>
      <c r="L18" s="119" t="s">
        <v>526</v>
      </c>
    </row>
    <row r="19" spans="1:12" s="113" customFormat="1" ht="287.25" customHeight="1" x14ac:dyDescent="0.3">
      <c r="A19" s="201"/>
      <c r="B19" s="199"/>
      <c r="C19" s="199"/>
      <c r="D19" s="116" t="s">
        <v>441</v>
      </c>
      <c r="E19" s="115" t="s">
        <v>501</v>
      </c>
      <c r="F19" s="142" t="s">
        <v>712</v>
      </c>
      <c r="G19" s="118" t="s">
        <v>619</v>
      </c>
      <c r="H19" s="118" t="s">
        <v>473</v>
      </c>
      <c r="I19" s="122" t="s">
        <v>674</v>
      </c>
      <c r="J19" s="122" t="s">
        <v>676</v>
      </c>
      <c r="K19" s="121" t="s">
        <v>677</v>
      </c>
      <c r="L19" s="119" t="s">
        <v>533</v>
      </c>
    </row>
    <row r="20" spans="1:12" ht="178.5" customHeight="1" x14ac:dyDescent="0.3">
      <c r="A20" s="201"/>
      <c r="B20" s="199"/>
      <c r="C20" s="199"/>
      <c r="D20" s="116" t="s">
        <v>492</v>
      </c>
      <c r="E20" s="115" t="s">
        <v>493</v>
      </c>
      <c r="F20" s="142" t="s">
        <v>713</v>
      </c>
      <c r="G20" s="118" t="s">
        <v>650</v>
      </c>
      <c r="H20" s="117" t="s">
        <v>495</v>
      </c>
      <c r="I20" s="122" t="s">
        <v>674</v>
      </c>
      <c r="J20" s="122" t="s">
        <v>678</v>
      </c>
      <c r="K20" s="121" t="s">
        <v>679</v>
      </c>
      <c r="L20" s="119" t="s">
        <v>533</v>
      </c>
    </row>
    <row r="21" spans="1:12" ht="204.75" customHeight="1" x14ac:dyDescent="0.3">
      <c r="A21" s="202"/>
      <c r="B21" s="199"/>
      <c r="C21" s="199"/>
      <c r="D21" s="116" t="s">
        <v>412</v>
      </c>
      <c r="E21" s="115" t="s">
        <v>474</v>
      </c>
      <c r="F21" s="116" t="s">
        <v>596</v>
      </c>
      <c r="G21" s="117" t="s">
        <v>463</v>
      </c>
      <c r="H21" s="118" t="s">
        <v>460</v>
      </c>
      <c r="I21" s="122" t="s">
        <v>674</v>
      </c>
      <c r="J21" s="122" t="s">
        <v>678</v>
      </c>
      <c r="K21" s="121" t="s">
        <v>679</v>
      </c>
      <c r="L21" s="119" t="s">
        <v>526</v>
      </c>
    </row>
    <row r="22" spans="1:12" s="113" customFormat="1" ht="129.75" customHeight="1" x14ac:dyDescent="0.3">
      <c r="A22" s="184" t="s">
        <v>352</v>
      </c>
      <c r="B22" s="200" t="s">
        <v>386</v>
      </c>
      <c r="C22" s="199" t="s">
        <v>723</v>
      </c>
      <c r="D22" s="116" t="s">
        <v>353</v>
      </c>
      <c r="E22" s="115" t="s">
        <v>370</v>
      </c>
      <c r="F22" s="116" t="s">
        <v>618</v>
      </c>
      <c r="G22" s="117" t="s">
        <v>635</v>
      </c>
      <c r="H22" s="118" t="s">
        <v>440</v>
      </c>
      <c r="I22" s="118" t="s">
        <v>665</v>
      </c>
      <c r="J22" s="118" t="s">
        <v>672</v>
      </c>
      <c r="K22" s="118" t="s">
        <v>680</v>
      </c>
      <c r="L22" s="119" t="s">
        <v>526</v>
      </c>
    </row>
    <row r="23" spans="1:12" s="113" customFormat="1" ht="252" customHeight="1" x14ac:dyDescent="0.3">
      <c r="A23" s="184"/>
      <c r="B23" s="200"/>
      <c r="C23" s="199"/>
      <c r="D23" s="116" t="s">
        <v>441</v>
      </c>
      <c r="E23" s="115" t="s">
        <v>475</v>
      </c>
      <c r="F23" s="116" t="s">
        <v>620</v>
      </c>
      <c r="G23" s="117" t="s">
        <v>619</v>
      </c>
      <c r="H23" s="118" t="s">
        <v>473</v>
      </c>
      <c r="I23" s="118" t="s">
        <v>665</v>
      </c>
      <c r="J23" s="118" t="s">
        <v>681</v>
      </c>
      <c r="K23" s="118" t="s">
        <v>682</v>
      </c>
      <c r="L23" s="119" t="s">
        <v>526</v>
      </c>
    </row>
    <row r="24" spans="1:12" s="113" customFormat="1" ht="256.5" customHeight="1" x14ac:dyDescent="0.3">
      <c r="A24" s="184"/>
      <c r="B24" s="200"/>
      <c r="C24" s="199"/>
      <c r="D24" s="116" t="s">
        <v>451</v>
      </c>
      <c r="E24" s="115" t="s">
        <v>476</v>
      </c>
      <c r="F24" s="116" t="s">
        <v>620</v>
      </c>
      <c r="G24" s="124" t="s">
        <v>693</v>
      </c>
      <c r="H24" s="115" t="s">
        <v>477</v>
      </c>
      <c r="I24" s="118" t="s">
        <v>665</v>
      </c>
      <c r="J24" s="118" t="s">
        <v>681</v>
      </c>
      <c r="K24" s="118" t="s">
        <v>682</v>
      </c>
      <c r="L24" s="119" t="s">
        <v>526</v>
      </c>
    </row>
    <row r="25" spans="1:12" s="113" customFormat="1" ht="226.5" customHeight="1" x14ac:dyDescent="0.3">
      <c r="A25" s="184"/>
      <c r="B25" s="200"/>
      <c r="C25" s="199"/>
      <c r="D25" s="114" t="s">
        <v>614</v>
      </c>
      <c r="E25" s="115" t="s">
        <v>478</v>
      </c>
      <c r="F25" s="116" t="s">
        <v>694</v>
      </c>
      <c r="G25" s="118" t="s">
        <v>621</v>
      </c>
      <c r="H25" s="118" t="s">
        <v>490</v>
      </c>
      <c r="I25" s="122" t="s">
        <v>665</v>
      </c>
      <c r="J25" s="122" t="s">
        <v>681</v>
      </c>
      <c r="K25" s="118" t="s">
        <v>682</v>
      </c>
      <c r="L25" s="119" t="s">
        <v>526</v>
      </c>
    </row>
    <row r="26" spans="1:12" s="113" customFormat="1" ht="284.25" customHeight="1" x14ac:dyDescent="0.3">
      <c r="A26" s="184"/>
      <c r="B26" s="200"/>
      <c r="C26" s="199"/>
      <c r="D26" s="199" t="s">
        <v>454</v>
      </c>
      <c r="E26" s="115" t="s">
        <v>568</v>
      </c>
      <c r="F26" s="142" t="s">
        <v>712</v>
      </c>
      <c r="G26" s="117" t="s">
        <v>446</v>
      </c>
      <c r="H26" s="118" t="s">
        <v>455</v>
      </c>
      <c r="I26" s="122" t="s">
        <v>683</v>
      </c>
      <c r="J26" s="122" t="s">
        <v>675</v>
      </c>
      <c r="K26" s="120" t="s">
        <v>671</v>
      </c>
      <c r="L26" s="119" t="s">
        <v>526</v>
      </c>
    </row>
    <row r="27" spans="1:12" s="113" customFormat="1" ht="171" customHeight="1" x14ac:dyDescent="0.3">
      <c r="A27" s="184"/>
      <c r="B27" s="200"/>
      <c r="C27" s="199"/>
      <c r="D27" s="199"/>
      <c r="E27" s="196" t="s">
        <v>636</v>
      </c>
      <c r="F27" s="185" t="s">
        <v>710</v>
      </c>
      <c r="G27" s="123" t="s">
        <v>479</v>
      </c>
      <c r="H27" s="115" t="s">
        <v>622</v>
      </c>
      <c r="I27" s="122" t="s">
        <v>674</v>
      </c>
      <c r="J27" s="122" t="s">
        <v>675</v>
      </c>
      <c r="K27" s="120" t="s">
        <v>671</v>
      </c>
      <c r="L27" s="119" t="s">
        <v>526</v>
      </c>
    </row>
    <row r="28" spans="1:12" s="113" customFormat="1" ht="162" customHeight="1" x14ac:dyDescent="0.3">
      <c r="A28" s="184"/>
      <c r="B28" s="200"/>
      <c r="C28" s="199"/>
      <c r="D28" s="199"/>
      <c r="E28" s="197"/>
      <c r="F28" s="185"/>
      <c r="G28" s="123" t="s">
        <v>479</v>
      </c>
      <c r="H28" s="115" t="s">
        <v>527</v>
      </c>
      <c r="I28" s="122" t="s">
        <v>674</v>
      </c>
      <c r="J28" s="122" t="s">
        <v>675</v>
      </c>
      <c r="K28" s="120" t="s">
        <v>671</v>
      </c>
      <c r="L28" s="119" t="s">
        <v>526</v>
      </c>
    </row>
    <row r="29" spans="1:12" s="113" customFormat="1" ht="168" customHeight="1" x14ac:dyDescent="0.3">
      <c r="A29" s="184"/>
      <c r="B29" s="200"/>
      <c r="C29" s="199"/>
      <c r="D29" s="199"/>
      <c r="E29" s="123" t="s">
        <v>585</v>
      </c>
      <c r="F29" s="125" t="s">
        <v>532</v>
      </c>
      <c r="G29" s="123" t="s">
        <v>583</v>
      </c>
      <c r="H29" s="123" t="s">
        <v>639</v>
      </c>
      <c r="I29" s="122" t="s">
        <v>674</v>
      </c>
      <c r="J29" s="122" t="s">
        <v>675</v>
      </c>
      <c r="K29" s="120" t="s">
        <v>671</v>
      </c>
      <c r="L29" s="119" t="s">
        <v>526</v>
      </c>
    </row>
    <row r="30" spans="1:12" s="113" customFormat="1" ht="182.25" customHeight="1" x14ac:dyDescent="0.3">
      <c r="A30" s="184"/>
      <c r="B30" s="200"/>
      <c r="C30" s="199"/>
      <c r="D30" s="199" t="s">
        <v>354</v>
      </c>
      <c r="E30" s="115" t="s">
        <v>462</v>
      </c>
      <c r="F30" s="116" t="s">
        <v>597</v>
      </c>
      <c r="G30" s="117" t="s">
        <v>446</v>
      </c>
      <c r="H30" s="118" t="s">
        <v>455</v>
      </c>
      <c r="I30" s="122" t="s">
        <v>674</v>
      </c>
      <c r="J30" s="122" t="s">
        <v>675</v>
      </c>
      <c r="K30" s="120" t="s">
        <v>671</v>
      </c>
      <c r="L30" s="119" t="s">
        <v>526</v>
      </c>
    </row>
    <row r="31" spans="1:12" s="113" customFormat="1" ht="167.25" customHeight="1" x14ac:dyDescent="0.3">
      <c r="A31" s="184"/>
      <c r="B31" s="200"/>
      <c r="C31" s="199"/>
      <c r="D31" s="199"/>
      <c r="E31" s="123" t="s">
        <v>586</v>
      </c>
      <c r="F31" s="114" t="s">
        <v>623</v>
      </c>
      <c r="G31" s="123" t="s">
        <v>480</v>
      </c>
      <c r="H31" s="123" t="s">
        <v>639</v>
      </c>
      <c r="I31" s="122" t="s">
        <v>674</v>
      </c>
      <c r="J31" s="122" t="s">
        <v>675</v>
      </c>
      <c r="K31" s="120" t="s">
        <v>671</v>
      </c>
      <c r="L31" s="119" t="s">
        <v>526</v>
      </c>
    </row>
    <row r="32" spans="1:12" s="113" customFormat="1" ht="167.25" customHeight="1" x14ac:dyDescent="0.3">
      <c r="A32" s="184"/>
      <c r="B32" s="200"/>
      <c r="C32" s="199"/>
      <c r="D32" s="116" t="s">
        <v>456</v>
      </c>
      <c r="E32" s="115" t="s">
        <v>457</v>
      </c>
      <c r="F32" s="116" t="s">
        <v>599</v>
      </c>
      <c r="G32" s="117" t="s">
        <v>443</v>
      </c>
      <c r="H32" s="118" t="s">
        <v>444</v>
      </c>
      <c r="I32" s="122" t="s">
        <v>674</v>
      </c>
      <c r="J32" s="122" t="s">
        <v>675</v>
      </c>
      <c r="K32" s="120" t="s">
        <v>671</v>
      </c>
      <c r="L32" s="119" t="s">
        <v>526</v>
      </c>
    </row>
    <row r="33" spans="1:12" ht="182.25" customHeight="1" x14ac:dyDescent="0.3">
      <c r="A33" s="184" t="s">
        <v>721</v>
      </c>
      <c r="B33" s="200" t="s">
        <v>722</v>
      </c>
      <c r="C33" s="199" t="s">
        <v>724</v>
      </c>
      <c r="D33" s="116" t="s">
        <v>353</v>
      </c>
      <c r="E33" s="115" t="s">
        <v>370</v>
      </c>
      <c r="F33" s="116" t="s">
        <v>598</v>
      </c>
      <c r="G33" s="117" t="s">
        <v>439</v>
      </c>
      <c r="H33" s="118" t="s">
        <v>440</v>
      </c>
      <c r="I33" s="122" t="s">
        <v>684</v>
      </c>
      <c r="J33" s="122" t="s">
        <v>685</v>
      </c>
      <c r="K33" s="120" t="s">
        <v>686</v>
      </c>
      <c r="L33" s="119" t="s">
        <v>526</v>
      </c>
    </row>
    <row r="34" spans="1:12" ht="244.5" customHeight="1" x14ac:dyDescent="0.3">
      <c r="A34" s="184"/>
      <c r="B34" s="200"/>
      <c r="C34" s="199"/>
      <c r="D34" s="116" t="s">
        <v>459</v>
      </c>
      <c r="E34" s="115" t="s">
        <v>413</v>
      </c>
      <c r="F34" s="116" t="s">
        <v>729</v>
      </c>
      <c r="G34" s="117" t="s">
        <v>443</v>
      </c>
      <c r="H34" s="118" t="s">
        <v>444</v>
      </c>
      <c r="I34" s="122" t="s">
        <v>674</v>
      </c>
      <c r="J34" s="122" t="s">
        <v>675</v>
      </c>
      <c r="K34" s="120" t="s">
        <v>686</v>
      </c>
      <c r="L34" s="119" t="s">
        <v>526</v>
      </c>
    </row>
    <row r="35" spans="1:12" ht="244.5" customHeight="1" x14ac:dyDescent="0.3">
      <c r="A35" s="184"/>
      <c r="B35" s="200"/>
      <c r="C35" s="199"/>
      <c r="D35" s="125" t="s">
        <v>716</v>
      </c>
      <c r="E35" s="143" t="s">
        <v>717</v>
      </c>
      <c r="F35" s="125" t="s">
        <v>711</v>
      </c>
      <c r="G35" s="144" t="s">
        <v>541</v>
      </c>
      <c r="H35" s="144" t="s">
        <v>571</v>
      </c>
      <c r="I35" s="144" t="s">
        <v>718</v>
      </c>
      <c r="J35" s="144" t="s">
        <v>719</v>
      </c>
      <c r="K35" s="145" t="s">
        <v>720</v>
      </c>
      <c r="L35" s="146" t="s">
        <v>526</v>
      </c>
    </row>
    <row r="36" spans="1:12" ht="186" customHeight="1" x14ac:dyDescent="0.3">
      <c r="A36" s="184"/>
      <c r="B36" s="200"/>
      <c r="C36" s="199"/>
      <c r="D36" s="116" t="s">
        <v>414</v>
      </c>
      <c r="E36" s="115" t="s">
        <v>415</v>
      </c>
      <c r="F36" s="116" t="s">
        <v>600</v>
      </c>
      <c r="G36" s="118" t="s">
        <v>481</v>
      </c>
      <c r="H36" s="118" t="s">
        <v>416</v>
      </c>
      <c r="I36" s="122" t="s">
        <v>674</v>
      </c>
      <c r="J36" s="122" t="s">
        <v>675</v>
      </c>
      <c r="K36" s="120" t="s">
        <v>686</v>
      </c>
      <c r="L36" s="119" t="s">
        <v>526</v>
      </c>
    </row>
    <row r="37" spans="1:12" ht="280.5" customHeight="1" x14ac:dyDescent="0.3">
      <c r="A37" s="184"/>
      <c r="B37" s="200"/>
      <c r="C37" s="199"/>
      <c r="D37" s="116" t="s">
        <v>441</v>
      </c>
      <c r="E37" s="115" t="s">
        <v>497</v>
      </c>
      <c r="F37" s="142" t="s">
        <v>714</v>
      </c>
      <c r="G37" s="117" t="s">
        <v>619</v>
      </c>
      <c r="H37" s="118" t="s">
        <v>473</v>
      </c>
      <c r="I37" s="122" t="s">
        <v>674</v>
      </c>
      <c r="J37" s="122" t="s">
        <v>675</v>
      </c>
      <c r="K37" s="120" t="s">
        <v>671</v>
      </c>
      <c r="L37" s="119" t="s">
        <v>526</v>
      </c>
    </row>
    <row r="38" spans="1:12" s="113" customFormat="1" ht="267.75" customHeight="1" x14ac:dyDescent="0.3">
      <c r="A38" s="184"/>
      <c r="B38" s="200"/>
      <c r="C38" s="199"/>
      <c r="D38" s="116" t="s">
        <v>615</v>
      </c>
      <c r="E38" s="115" t="s">
        <v>498</v>
      </c>
      <c r="F38" s="116" t="s">
        <v>601</v>
      </c>
      <c r="G38" s="117" t="s">
        <v>446</v>
      </c>
      <c r="H38" s="118" t="s">
        <v>490</v>
      </c>
      <c r="I38" s="122" t="s">
        <v>674</v>
      </c>
      <c r="J38" s="122" t="s">
        <v>675</v>
      </c>
      <c r="K38" s="120" t="s">
        <v>671</v>
      </c>
      <c r="L38" s="119" t="s">
        <v>526</v>
      </c>
    </row>
    <row r="39" spans="1:12" ht="181.5" x14ac:dyDescent="0.3">
      <c r="A39" s="184"/>
      <c r="B39" s="200"/>
      <c r="C39" s="199"/>
      <c r="D39" s="116" t="s">
        <v>482</v>
      </c>
      <c r="E39" s="115" t="s">
        <v>483</v>
      </c>
      <c r="F39" s="116" t="s">
        <v>695</v>
      </c>
      <c r="G39" s="118" t="s">
        <v>417</v>
      </c>
      <c r="H39" s="118" t="s">
        <v>461</v>
      </c>
      <c r="I39" s="122" t="s">
        <v>674</v>
      </c>
      <c r="J39" s="122" t="s">
        <v>675</v>
      </c>
      <c r="K39" s="120" t="s">
        <v>671</v>
      </c>
      <c r="L39" s="119" t="s">
        <v>526</v>
      </c>
    </row>
    <row r="40" spans="1:12" ht="216.75" customHeight="1" x14ac:dyDescent="0.3">
      <c r="A40" s="184"/>
      <c r="B40" s="200"/>
      <c r="C40" s="199"/>
      <c r="D40" s="116" t="s">
        <v>354</v>
      </c>
      <c r="E40" s="115" t="s">
        <v>355</v>
      </c>
      <c r="F40" s="116" t="s">
        <v>602</v>
      </c>
      <c r="G40" s="117" t="s">
        <v>453</v>
      </c>
      <c r="H40" s="118" t="s">
        <v>455</v>
      </c>
      <c r="I40" s="122" t="s">
        <v>674</v>
      </c>
      <c r="J40" s="122" t="s">
        <v>675</v>
      </c>
      <c r="K40" s="120" t="s">
        <v>671</v>
      </c>
      <c r="L40" s="119" t="s">
        <v>526</v>
      </c>
    </row>
    <row r="41" spans="1:12" ht="267.75" customHeight="1" x14ac:dyDescent="0.3">
      <c r="A41" s="184" t="s">
        <v>351</v>
      </c>
      <c r="B41" s="200" t="s">
        <v>657</v>
      </c>
      <c r="C41" s="199" t="s">
        <v>395</v>
      </c>
      <c r="D41" s="116" t="s">
        <v>402</v>
      </c>
      <c r="E41" s="115" t="s">
        <v>401</v>
      </c>
      <c r="F41" s="116" t="s">
        <v>603</v>
      </c>
      <c r="G41" s="117" t="s">
        <v>403</v>
      </c>
      <c r="H41" s="117" t="s">
        <v>404</v>
      </c>
      <c r="I41" s="122" t="s">
        <v>674</v>
      </c>
      <c r="J41" s="122" t="s">
        <v>675</v>
      </c>
      <c r="K41" s="120" t="s">
        <v>686</v>
      </c>
      <c r="L41" s="119" t="s">
        <v>526</v>
      </c>
    </row>
    <row r="42" spans="1:12" ht="197.25" customHeight="1" x14ac:dyDescent="0.3">
      <c r="A42" s="184"/>
      <c r="B42" s="200"/>
      <c r="C42" s="199"/>
      <c r="D42" s="116" t="s">
        <v>396</v>
      </c>
      <c r="E42" s="115" t="s">
        <v>499</v>
      </c>
      <c r="F42" s="116" t="s">
        <v>603</v>
      </c>
      <c r="G42" s="117" t="s">
        <v>484</v>
      </c>
      <c r="H42" s="117" t="s">
        <v>485</v>
      </c>
      <c r="I42" s="122" t="s">
        <v>674</v>
      </c>
      <c r="J42" s="122" t="s">
        <v>675</v>
      </c>
      <c r="K42" s="120" t="s">
        <v>686</v>
      </c>
      <c r="L42" s="119" t="s">
        <v>526</v>
      </c>
    </row>
    <row r="43" spans="1:12" ht="199.5" customHeight="1" x14ac:dyDescent="0.3">
      <c r="A43" s="184"/>
      <c r="B43" s="200"/>
      <c r="C43" s="199"/>
      <c r="D43" s="116" t="s">
        <v>492</v>
      </c>
      <c r="E43" s="115" t="s">
        <v>494</v>
      </c>
      <c r="F43" s="141" t="s">
        <v>604</v>
      </c>
      <c r="G43" s="117" t="s">
        <v>408</v>
      </c>
      <c r="H43" s="117" t="s">
        <v>409</v>
      </c>
      <c r="I43" s="122" t="s">
        <v>687</v>
      </c>
      <c r="J43" s="122" t="s">
        <v>681</v>
      </c>
      <c r="K43" s="118" t="s">
        <v>682</v>
      </c>
      <c r="L43" s="119" t="s">
        <v>526</v>
      </c>
    </row>
    <row r="44" spans="1:12" ht="182.25" customHeight="1" x14ac:dyDescent="0.3">
      <c r="A44" s="184"/>
      <c r="B44" s="200"/>
      <c r="C44" s="199"/>
      <c r="D44" s="116" t="s">
        <v>400</v>
      </c>
      <c r="E44" s="115" t="s">
        <v>405</v>
      </c>
      <c r="F44" s="116" t="s">
        <v>604</v>
      </c>
      <c r="G44" s="117" t="s">
        <v>406</v>
      </c>
      <c r="H44" s="117" t="s">
        <v>407</v>
      </c>
      <c r="I44" s="122" t="s">
        <v>688</v>
      </c>
      <c r="J44" s="122" t="s">
        <v>681</v>
      </c>
      <c r="K44" s="118" t="s">
        <v>682</v>
      </c>
      <c r="L44" s="119" t="s">
        <v>526</v>
      </c>
    </row>
    <row r="45" spans="1:12" ht="130.5" customHeight="1" x14ac:dyDescent="0.3">
      <c r="A45" s="184" t="s">
        <v>385</v>
      </c>
      <c r="B45" s="197" t="s">
        <v>384</v>
      </c>
      <c r="C45" s="185" t="s">
        <v>496</v>
      </c>
      <c r="D45" s="114" t="s">
        <v>426</v>
      </c>
      <c r="E45" s="115" t="s">
        <v>427</v>
      </c>
      <c r="F45" s="114" t="s">
        <v>605</v>
      </c>
      <c r="G45" s="123" t="s">
        <v>428</v>
      </c>
      <c r="H45" s="115" t="s">
        <v>509</v>
      </c>
      <c r="I45" s="122" t="s">
        <v>674</v>
      </c>
      <c r="J45" s="122" t="s">
        <v>689</v>
      </c>
      <c r="K45" s="118" t="s">
        <v>682</v>
      </c>
      <c r="L45" s="119" t="s">
        <v>526</v>
      </c>
    </row>
    <row r="46" spans="1:12" ht="207" customHeight="1" x14ac:dyDescent="0.3">
      <c r="A46" s="184"/>
      <c r="B46" s="197"/>
      <c r="C46" s="185"/>
      <c r="D46" s="114" t="s">
        <v>429</v>
      </c>
      <c r="E46" s="115" t="s">
        <v>624</v>
      </c>
      <c r="F46" s="114" t="s">
        <v>606</v>
      </c>
      <c r="G46" s="123" t="s">
        <v>430</v>
      </c>
      <c r="H46" s="115" t="s">
        <v>627</v>
      </c>
      <c r="I46" s="122" t="s">
        <v>688</v>
      </c>
      <c r="J46" s="122" t="s">
        <v>681</v>
      </c>
      <c r="K46" s="118" t="s">
        <v>682</v>
      </c>
      <c r="L46" s="119" t="s">
        <v>526</v>
      </c>
    </row>
    <row r="47" spans="1:12" ht="137.25" customHeight="1" x14ac:dyDescent="0.3">
      <c r="A47" s="184"/>
      <c r="B47" s="197"/>
      <c r="C47" s="185"/>
      <c r="D47" s="114" t="s">
        <v>431</v>
      </c>
      <c r="E47" s="115" t="s">
        <v>625</v>
      </c>
      <c r="F47" s="114" t="s">
        <v>607</v>
      </c>
      <c r="G47" s="115" t="s">
        <v>628</v>
      </c>
      <c r="H47" s="115" t="s">
        <v>640</v>
      </c>
      <c r="I47" s="122" t="s">
        <v>674</v>
      </c>
      <c r="J47" s="122" t="s">
        <v>678</v>
      </c>
      <c r="K47" s="118" t="s">
        <v>682</v>
      </c>
      <c r="L47" s="119" t="s">
        <v>526</v>
      </c>
    </row>
    <row r="48" spans="1:12" ht="172.5" customHeight="1" x14ac:dyDescent="0.3">
      <c r="A48" s="184" t="s">
        <v>388</v>
      </c>
      <c r="B48" s="197" t="s">
        <v>391</v>
      </c>
      <c r="C48" s="185" t="s">
        <v>587</v>
      </c>
      <c r="D48" s="114" t="s">
        <v>432</v>
      </c>
      <c r="E48" s="115" t="s">
        <v>626</v>
      </c>
      <c r="F48" s="114" t="s">
        <v>608</v>
      </c>
      <c r="G48" s="123" t="s">
        <v>433</v>
      </c>
      <c r="H48" s="115" t="s">
        <v>588</v>
      </c>
      <c r="I48" s="122" t="s">
        <v>674</v>
      </c>
      <c r="J48" s="122" t="s">
        <v>675</v>
      </c>
      <c r="K48" s="118" t="s">
        <v>682</v>
      </c>
      <c r="L48" s="119" t="s">
        <v>526</v>
      </c>
    </row>
    <row r="49" spans="1:12" ht="179.25" customHeight="1" x14ac:dyDescent="0.3">
      <c r="A49" s="184"/>
      <c r="B49" s="197"/>
      <c r="C49" s="185"/>
      <c r="D49" s="114" t="s">
        <v>434</v>
      </c>
      <c r="E49" s="115" t="s">
        <v>633</v>
      </c>
      <c r="F49" s="114" t="s">
        <v>608</v>
      </c>
      <c r="G49" s="123" t="s">
        <v>435</v>
      </c>
      <c r="H49" s="115" t="s">
        <v>641</v>
      </c>
      <c r="I49" s="122" t="s">
        <v>674</v>
      </c>
      <c r="J49" s="122" t="s">
        <v>696</v>
      </c>
      <c r="K49" s="118" t="s">
        <v>682</v>
      </c>
      <c r="L49" s="119" t="s">
        <v>526</v>
      </c>
    </row>
    <row r="50" spans="1:12" ht="196.5" customHeight="1" x14ac:dyDescent="0.3">
      <c r="A50" s="184"/>
      <c r="B50" s="197"/>
      <c r="C50" s="185"/>
      <c r="D50" s="114" t="s">
        <v>486</v>
      </c>
      <c r="E50" s="115" t="s">
        <v>630</v>
      </c>
      <c r="F50" s="114" t="s">
        <v>608</v>
      </c>
      <c r="G50" s="123" t="s">
        <v>487</v>
      </c>
      <c r="H50" s="115" t="s">
        <v>589</v>
      </c>
      <c r="I50" s="122" t="s">
        <v>674</v>
      </c>
      <c r="J50" s="122" t="s">
        <v>696</v>
      </c>
      <c r="K50" s="118" t="s">
        <v>682</v>
      </c>
      <c r="L50" s="119" t="s">
        <v>526</v>
      </c>
    </row>
    <row r="51" spans="1:12" ht="158.25" customHeight="1" x14ac:dyDescent="0.3">
      <c r="A51" s="184" t="s">
        <v>389</v>
      </c>
      <c r="B51" s="197" t="s">
        <v>392</v>
      </c>
      <c r="C51" s="185" t="s">
        <v>436</v>
      </c>
      <c r="D51" s="114" t="s">
        <v>426</v>
      </c>
      <c r="E51" s="115" t="s">
        <v>500</v>
      </c>
      <c r="F51" s="114" t="s">
        <v>608</v>
      </c>
      <c r="G51" s="123" t="s">
        <v>437</v>
      </c>
      <c r="H51" s="115" t="s">
        <v>508</v>
      </c>
      <c r="I51" s="122" t="s">
        <v>674</v>
      </c>
      <c r="J51" s="122" t="s">
        <v>689</v>
      </c>
      <c r="K51" s="118" t="s">
        <v>682</v>
      </c>
      <c r="L51" s="119" t="s">
        <v>526</v>
      </c>
    </row>
    <row r="52" spans="1:12" ht="219.75" customHeight="1" x14ac:dyDescent="0.3">
      <c r="A52" s="184"/>
      <c r="B52" s="197"/>
      <c r="C52" s="185"/>
      <c r="D52" s="114" t="s">
        <v>486</v>
      </c>
      <c r="E52" s="115" t="s">
        <v>630</v>
      </c>
      <c r="F52" s="114" t="s">
        <v>629</v>
      </c>
      <c r="G52" s="123" t="s">
        <v>488</v>
      </c>
      <c r="H52" s="115" t="s">
        <v>590</v>
      </c>
      <c r="I52" s="122" t="s">
        <v>674</v>
      </c>
      <c r="J52" s="122" t="s">
        <v>696</v>
      </c>
      <c r="K52" s="118" t="s">
        <v>682</v>
      </c>
      <c r="L52" s="119" t="s">
        <v>526</v>
      </c>
    </row>
    <row r="53" spans="1:12" ht="168.75" customHeight="1" x14ac:dyDescent="0.3">
      <c r="A53" s="184"/>
      <c r="B53" s="197"/>
      <c r="C53" s="185"/>
      <c r="D53" s="114" t="s">
        <v>438</v>
      </c>
      <c r="E53" s="115" t="s">
        <v>591</v>
      </c>
      <c r="F53" s="114" t="s">
        <v>608</v>
      </c>
      <c r="G53" s="123" t="s">
        <v>593</v>
      </c>
      <c r="H53" s="115" t="s">
        <v>592</v>
      </c>
      <c r="I53" s="122" t="s">
        <v>674</v>
      </c>
      <c r="J53" s="122" t="s">
        <v>696</v>
      </c>
      <c r="K53" s="118" t="s">
        <v>682</v>
      </c>
      <c r="L53" s="119" t="s">
        <v>526</v>
      </c>
    </row>
    <row r="54" spans="1:12" ht="28.5" customHeight="1" thickBot="1" x14ac:dyDescent="0.35">
      <c r="A54" s="204" t="s">
        <v>397</v>
      </c>
      <c r="B54" s="205"/>
      <c r="C54" s="205"/>
      <c r="D54" s="205"/>
      <c r="E54" s="205"/>
      <c r="F54" s="205"/>
      <c r="G54" s="205"/>
      <c r="H54" s="205"/>
      <c r="I54" s="205"/>
      <c r="J54" s="205"/>
      <c r="K54" s="205"/>
      <c r="L54" s="206"/>
    </row>
    <row r="55" spans="1:12" ht="30" customHeight="1" x14ac:dyDescent="0.3">
      <c r="A55" s="193" t="s">
        <v>576</v>
      </c>
      <c r="B55" s="191" t="s">
        <v>558</v>
      </c>
      <c r="C55" s="191" t="s">
        <v>530</v>
      </c>
      <c r="D55" s="191" t="s">
        <v>377</v>
      </c>
      <c r="E55" s="191" t="s">
        <v>584</v>
      </c>
      <c r="F55" s="191" t="s">
        <v>594</v>
      </c>
      <c r="G55" s="191" t="s">
        <v>378</v>
      </c>
      <c r="H55" s="191" t="s">
        <v>399</v>
      </c>
      <c r="I55" s="191"/>
      <c r="J55" s="191"/>
      <c r="K55" s="191"/>
      <c r="L55" s="192"/>
    </row>
    <row r="56" spans="1:12" ht="114.75" customHeight="1" thickBot="1" x14ac:dyDescent="0.35">
      <c r="A56" s="194"/>
      <c r="B56" s="195" t="s">
        <v>350</v>
      </c>
      <c r="C56" s="195" t="s">
        <v>531</v>
      </c>
      <c r="D56" s="195" t="s">
        <v>377</v>
      </c>
      <c r="E56" s="195" t="s">
        <v>398</v>
      </c>
      <c r="F56" s="195" t="s">
        <v>377</v>
      </c>
      <c r="G56" s="195" t="s">
        <v>378</v>
      </c>
      <c r="H56" s="105" t="s">
        <v>523</v>
      </c>
      <c r="I56" s="105" t="s">
        <v>528</v>
      </c>
      <c r="J56" s="105" t="s">
        <v>529</v>
      </c>
      <c r="K56" s="105" t="s">
        <v>524</v>
      </c>
      <c r="L56" s="106" t="s">
        <v>525</v>
      </c>
    </row>
    <row r="57" spans="1:12" ht="235.5" customHeight="1" x14ac:dyDescent="0.3">
      <c r="A57" s="203" t="s">
        <v>545</v>
      </c>
      <c r="B57" s="200" t="s">
        <v>502</v>
      </c>
      <c r="C57" s="199" t="s">
        <v>366</v>
      </c>
      <c r="D57" s="116" t="s">
        <v>367</v>
      </c>
      <c r="E57" s="118" t="s">
        <v>521</v>
      </c>
      <c r="F57" s="116" t="s">
        <v>596</v>
      </c>
      <c r="G57" s="118" t="s">
        <v>631</v>
      </c>
      <c r="H57" s="117" t="s">
        <v>697</v>
      </c>
      <c r="I57" s="122" t="s">
        <v>674</v>
      </c>
      <c r="J57" s="122" t="s">
        <v>690</v>
      </c>
      <c r="K57" s="121" t="s">
        <v>679</v>
      </c>
      <c r="L57" s="119" t="s">
        <v>526</v>
      </c>
    </row>
    <row r="58" spans="1:12" ht="270.75" customHeight="1" x14ac:dyDescent="0.3">
      <c r="A58" s="203"/>
      <c r="B58" s="200"/>
      <c r="C58" s="199"/>
      <c r="D58" s="116" t="s">
        <v>368</v>
      </c>
      <c r="E58" s="118" t="s">
        <v>522</v>
      </c>
      <c r="F58" s="116" t="s">
        <v>596</v>
      </c>
      <c r="G58" s="118" t="s">
        <v>632</v>
      </c>
      <c r="H58" s="117" t="s">
        <v>698</v>
      </c>
      <c r="I58" s="122" t="s">
        <v>674</v>
      </c>
      <c r="J58" s="122" t="s">
        <v>690</v>
      </c>
      <c r="K58" s="121" t="s">
        <v>691</v>
      </c>
      <c r="L58" s="119" t="s">
        <v>526</v>
      </c>
    </row>
    <row r="59" spans="1:12" ht="263.25" customHeight="1" x14ac:dyDescent="0.3">
      <c r="A59" s="203"/>
      <c r="B59" s="200"/>
      <c r="C59" s="199"/>
      <c r="D59" s="116" t="s">
        <v>614</v>
      </c>
      <c r="E59" s="118" t="s">
        <v>503</v>
      </c>
      <c r="F59" s="116" t="s">
        <v>596</v>
      </c>
      <c r="G59" s="118" t="s">
        <v>632</v>
      </c>
      <c r="H59" s="117" t="s">
        <v>699</v>
      </c>
      <c r="I59" s="122" t="s">
        <v>674</v>
      </c>
      <c r="J59" s="122" t="s">
        <v>690</v>
      </c>
      <c r="K59" s="121" t="s">
        <v>691</v>
      </c>
      <c r="L59" s="119" t="s">
        <v>526</v>
      </c>
    </row>
    <row r="60" spans="1:12" ht="186" customHeight="1" x14ac:dyDescent="0.3">
      <c r="A60" s="203"/>
      <c r="B60" s="200"/>
      <c r="C60" s="199"/>
      <c r="D60" s="116" t="s">
        <v>369</v>
      </c>
      <c r="E60" s="118" t="s">
        <v>470</v>
      </c>
      <c r="F60" s="116" t="s">
        <v>596</v>
      </c>
      <c r="G60" s="118" t="s">
        <v>632</v>
      </c>
      <c r="H60" s="117" t="s">
        <v>638</v>
      </c>
      <c r="I60" s="122" t="s">
        <v>674</v>
      </c>
      <c r="J60" s="122" t="s">
        <v>690</v>
      </c>
      <c r="K60" s="121" t="s">
        <v>679</v>
      </c>
      <c r="L60" s="119" t="s">
        <v>526</v>
      </c>
    </row>
    <row r="61" spans="1:12" ht="182.25" customHeight="1" x14ac:dyDescent="0.3">
      <c r="A61" s="126" t="s">
        <v>383</v>
      </c>
      <c r="B61" s="118" t="s">
        <v>376</v>
      </c>
      <c r="C61" s="116" t="s">
        <v>366</v>
      </c>
      <c r="D61" s="116" t="s">
        <v>418</v>
      </c>
      <c r="E61" s="118" t="s">
        <v>471</v>
      </c>
      <c r="F61" s="116" t="s">
        <v>609</v>
      </c>
      <c r="G61" s="118" t="s">
        <v>632</v>
      </c>
      <c r="H61" s="117" t="s">
        <v>637</v>
      </c>
      <c r="I61" s="122" t="s">
        <v>674</v>
      </c>
      <c r="J61" s="122" t="s">
        <v>690</v>
      </c>
      <c r="K61" s="121" t="s">
        <v>679</v>
      </c>
      <c r="L61" s="119" t="s">
        <v>526</v>
      </c>
    </row>
    <row r="62" spans="1:12" ht="220.5" customHeight="1" x14ac:dyDescent="0.3">
      <c r="A62" s="126" t="s">
        <v>379</v>
      </c>
      <c r="B62" s="118" t="s">
        <v>387</v>
      </c>
      <c r="C62" s="114" t="s">
        <v>466</v>
      </c>
      <c r="D62" s="115" t="s">
        <v>472</v>
      </c>
      <c r="E62" s="115" t="s">
        <v>504</v>
      </c>
      <c r="F62" s="114" t="s">
        <v>610</v>
      </c>
      <c r="G62" s="115" t="s">
        <v>505</v>
      </c>
      <c r="H62" s="124" t="s">
        <v>700</v>
      </c>
      <c r="I62" s="122" t="s">
        <v>674</v>
      </c>
      <c r="J62" s="122" t="s">
        <v>690</v>
      </c>
      <c r="K62" s="121" t="s">
        <v>679</v>
      </c>
      <c r="L62" s="119" t="s">
        <v>526</v>
      </c>
    </row>
    <row r="63" spans="1:12" ht="271.5" customHeight="1" x14ac:dyDescent="0.3">
      <c r="A63" s="127" t="s">
        <v>380</v>
      </c>
      <c r="B63" s="118" t="s">
        <v>394</v>
      </c>
      <c r="C63" s="116" t="s">
        <v>467</v>
      </c>
      <c r="D63" s="118" t="s">
        <v>419</v>
      </c>
      <c r="E63" s="118" t="s">
        <v>420</v>
      </c>
      <c r="F63" s="116" t="s">
        <v>609</v>
      </c>
      <c r="G63" s="118" t="s">
        <v>421</v>
      </c>
      <c r="H63" s="118" t="s">
        <v>465</v>
      </c>
      <c r="I63" s="122" t="s">
        <v>674</v>
      </c>
      <c r="J63" s="122" t="s">
        <v>690</v>
      </c>
      <c r="K63" s="121" t="s">
        <v>677</v>
      </c>
      <c r="L63" s="119" t="s">
        <v>533</v>
      </c>
    </row>
    <row r="64" spans="1:12" ht="400.5" customHeight="1" x14ac:dyDescent="0.3">
      <c r="A64" s="126" t="s">
        <v>381</v>
      </c>
      <c r="B64" s="118" t="s">
        <v>390</v>
      </c>
      <c r="C64" s="114" t="s">
        <v>466</v>
      </c>
      <c r="D64" s="115" t="s">
        <v>472</v>
      </c>
      <c r="E64" s="115" t="s">
        <v>507</v>
      </c>
      <c r="F64" s="116" t="s">
        <v>609</v>
      </c>
      <c r="G64" s="115" t="s">
        <v>506</v>
      </c>
      <c r="H64" s="124" t="s">
        <v>700</v>
      </c>
      <c r="I64" s="122" t="s">
        <v>674</v>
      </c>
      <c r="J64" s="122" t="s">
        <v>690</v>
      </c>
      <c r="K64" s="121" t="s">
        <v>677</v>
      </c>
      <c r="L64" s="119" t="s">
        <v>526</v>
      </c>
    </row>
    <row r="65" spans="1:12" ht="182.25" customHeight="1" thickBot="1" x14ac:dyDescent="0.35">
      <c r="A65" s="128" t="s">
        <v>382</v>
      </c>
      <c r="B65" s="129" t="s">
        <v>393</v>
      </c>
      <c r="C65" s="130" t="s">
        <v>468</v>
      </c>
      <c r="D65" s="131" t="s">
        <v>469</v>
      </c>
      <c r="E65" s="131" t="s">
        <v>422</v>
      </c>
      <c r="F65" s="132" t="s">
        <v>609</v>
      </c>
      <c r="G65" s="131" t="s">
        <v>423</v>
      </c>
      <c r="H65" s="131" t="s">
        <v>424</v>
      </c>
      <c r="I65" s="122" t="s">
        <v>674</v>
      </c>
      <c r="J65" s="122" t="s">
        <v>690</v>
      </c>
      <c r="K65" s="133" t="s">
        <v>677</v>
      </c>
      <c r="L65" s="134" t="s">
        <v>533</v>
      </c>
    </row>
    <row r="98" spans="3:6" x14ac:dyDescent="0.3">
      <c r="C98" s="135"/>
      <c r="D98" s="71"/>
      <c r="F98" s="71"/>
    </row>
    <row r="108" spans="3:6" x14ac:dyDescent="0.3">
      <c r="C108" s="135"/>
      <c r="D108" s="71"/>
      <c r="F108" s="71"/>
    </row>
  </sheetData>
  <mergeCells count="49">
    <mergeCell ref="F55:F56"/>
    <mergeCell ref="G55:G56"/>
    <mergeCell ref="H55:L55"/>
    <mergeCell ref="A55:A56"/>
    <mergeCell ref="B55:B56"/>
    <mergeCell ref="C55:C56"/>
    <mergeCell ref="D55:D56"/>
    <mergeCell ref="E55:E56"/>
    <mergeCell ref="A57:A60"/>
    <mergeCell ref="B57:B60"/>
    <mergeCell ref="C57:C60"/>
    <mergeCell ref="B18:B21"/>
    <mergeCell ref="C18:C21"/>
    <mergeCell ref="A54:L54"/>
    <mergeCell ref="A51:A53"/>
    <mergeCell ref="B51:B53"/>
    <mergeCell ref="C51:C53"/>
    <mergeCell ref="A45:A47"/>
    <mergeCell ref="B45:B47"/>
    <mergeCell ref="C45:C47"/>
    <mergeCell ref="A48:A50"/>
    <mergeCell ref="B48:B50"/>
    <mergeCell ref="C48:C50"/>
    <mergeCell ref="A41:A44"/>
    <mergeCell ref="B41:B44"/>
    <mergeCell ref="C41:C44"/>
    <mergeCell ref="A33:A40"/>
    <mergeCell ref="B33:B40"/>
    <mergeCell ref="C33:C40"/>
    <mergeCell ref="E27:E28"/>
    <mergeCell ref="G6:G7"/>
    <mergeCell ref="B8:B17"/>
    <mergeCell ref="C8:C17"/>
    <mergeCell ref="A22:A32"/>
    <mergeCell ref="B22:B32"/>
    <mergeCell ref="C22:C32"/>
    <mergeCell ref="D26:D29"/>
    <mergeCell ref="D30:D31"/>
    <mergeCell ref="F6:F7"/>
    <mergeCell ref="F27:F28"/>
    <mergeCell ref="A8:A21"/>
    <mergeCell ref="A1:C3"/>
    <mergeCell ref="D1:K3"/>
    <mergeCell ref="H6:L6"/>
    <mergeCell ref="A6:A7"/>
    <mergeCell ref="B6:B7"/>
    <mergeCell ref="C6:C7"/>
    <mergeCell ref="D6:D7"/>
    <mergeCell ref="E6:E7"/>
  </mergeCells>
  <printOptions horizontalCentered="1"/>
  <pageMargins left="0.19685039370078741" right="0.19685039370078741" top="0.39370078740157483" bottom="0.39370078740157483" header="0.31496062992125984" footer="0.31496062992125984"/>
  <pageSetup scale="33" orientation="landscape" r:id="rId1"/>
  <headerFooter>
    <oddFooter>&amp;CPág. &amp;P de &amp;N</oddFooter>
  </headerFooter>
  <drawing r:id="rId2"/>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17"/>
  <sheetViews>
    <sheetView showGridLines="0" workbookViewId="0">
      <selection sqref="A1:B3"/>
    </sheetView>
  </sheetViews>
  <sheetFormatPr baseColWidth="10" defaultColWidth="10.85546875" defaultRowHeight="16.5" x14ac:dyDescent="0.3"/>
  <cols>
    <col min="1" max="1" width="7.28515625" style="95" customWidth="1"/>
    <col min="2" max="2" width="31.85546875" style="64" customWidth="1"/>
    <col min="3" max="3" width="88.42578125" style="64" customWidth="1"/>
    <col min="4" max="4" width="24.140625" style="64" customWidth="1"/>
    <col min="5" max="16384" width="10.85546875" style="64"/>
  </cols>
  <sheetData>
    <row r="1" spans="1:7" s="71" customFormat="1" ht="23.25" customHeight="1" x14ac:dyDescent="0.3">
      <c r="A1" s="210"/>
      <c r="B1" s="211"/>
      <c r="C1" s="207" t="s">
        <v>652</v>
      </c>
      <c r="D1" s="68" t="s">
        <v>643</v>
      </c>
      <c r="E1" s="69"/>
      <c r="F1" s="69"/>
      <c r="G1" s="70"/>
    </row>
    <row r="2" spans="1:7" s="71" customFormat="1" ht="23.25" customHeight="1" x14ac:dyDescent="0.3">
      <c r="A2" s="212"/>
      <c r="B2" s="213"/>
      <c r="C2" s="208"/>
      <c r="D2" s="72" t="s">
        <v>725</v>
      </c>
      <c r="E2" s="69"/>
      <c r="F2" s="69"/>
      <c r="G2" s="70"/>
    </row>
    <row r="3" spans="1:7" s="71" customFormat="1" ht="24" customHeight="1" thickBot="1" x14ac:dyDescent="0.35">
      <c r="A3" s="214"/>
      <c r="B3" s="215"/>
      <c r="C3" s="209"/>
      <c r="D3" s="73" t="s">
        <v>726</v>
      </c>
      <c r="E3" s="69"/>
      <c r="F3" s="69"/>
      <c r="G3" s="70"/>
    </row>
    <row r="4" spans="1:7" s="76" customFormat="1" ht="13.5" customHeight="1" thickBot="1" x14ac:dyDescent="0.35">
      <c r="A4" s="74"/>
      <c r="B4" s="74"/>
      <c r="C4" s="75"/>
      <c r="D4" s="75"/>
      <c r="E4" s="75"/>
      <c r="F4" s="75"/>
      <c r="G4" s="70"/>
    </row>
    <row r="5" spans="1:7" ht="47.25" customHeight="1" thickBot="1" x14ac:dyDescent="0.35">
      <c r="A5" s="77" t="s">
        <v>356</v>
      </c>
      <c r="B5" s="78" t="s">
        <v>569</v>
      </c>
      <c r="C5" s="79" t="s">
        <v>357</v>
      </c>
      <c r="D5" s="80" t="s">
        <v>363</v>
      </c>
    </row>
    <row r="6" spans="1:7" ht="30.75" customHeight="1" x14ac:dyDescent="0.3">
      <c r="A6" s="81">
        <v>1</v>
      </c>
      <c r="B6" s="82" t="s">
        <v>727</v>
      </c>
      <c r="C6" s="83" t="s">
        <v>656</v>
      </c>
      <c r="D6" s="84" t="s">
        <v>651</v>
      </c>
    </row>
    <row r="7" spans="1:7" ht="30.75" customHeight="1" x14ac:dyDescent="0.3">
      <c r="A7" s="85">
        <v>2</v>
      </c>
      <c r="B7" s="86" t="s">
        <v>374</v>
      </c>
      <c r="C7" s="87" t="s">
        <v>364</v>
      </c>
      <c r="D7" s="88" t="s">
        <v>651</v>
      </c>
    </row>
    <row r="8" spans="1:7" ht="30.75" customHeight="1" x14ac:dyDescent="0.3">
      <c r="A8" s="85">
        <v>3</v>
      </c>
      <c r="B8" s="87" t="s">
        <v>644</v>
      </c>
      <c r="C8" s="86" t="s">
        <v>373</v>
      </c>
      <c r="D8" s="88" t="s">
        <v>651</v>
      </c>
    </row>
    <row r="9" spans="1:7" ht="30.75" customHeight="1" x14ac:dyDescent="0.3">
      <c r="A9" s="85">
        <v>4</v>
      </c>
      <c r="B9" s="86" t="s">
        <v>655</v>
      </c>
      <c r="C9" s="89" t="s">
        <v>358</v>
      </c>
      <c r="D9" s="88" t="s">
        <v>651</v>
      </c>
    </row>
    <row r="10" spans="1:7" ht="38.25" customHeight="1" x14ac:dyDescent="0.3">
      <c r="A10" s="85">
        <v>5</v>
      </c>
      <c r="B10" s="86" t="s">
        <v>375</v>
      </c>
      <c r="C10" s="86" t="s">
        <v>516</v>
      </c>
      <c r="D10" s="88" t="s">
        <v>651</v>
      </c>
    </row>
    <row r="11" spans="1:7" ht="30.75" customHeight="1" x14ac:dyDescent="0.3">
      <c r="A11" s="85">
        <v>6</v>
      </c>
      <c r="B11" s="87" t="s">
        <v>371</v>
      </c>
      <c r="C11" s="87" t="s">
        <v>359</v>
      </c>
      <c r="D11" s="88" t="s">
        <v>651</v>
      </c>
    </row>
    <row r="12" spans="1:7" ht="30.75" customHeight="1" x14ac:dyDescent="0.3">
      <c r="A12" s="85">
        <v>7</v>
      </c>
      <c r="B12" s="90" t="s">
        <v>517</v>
      </c>
      <c r="C12" s="87" t="s">
        <v>518</v>
      </c>
      <c r="D12" s="88" t="s">
        <v>651</v>
      </c>
    </row>
    <row r="13" spans="1:7" ht="30.75" customHeight="1" x14ac:dyDescent="0.3">
      <c r="A13" s="85">
        <v>8</v>
      </c>
      <c r="B13" s="90" t="s">
        <v>534</v>
      </c>
      <c r="C13" s="90" t="s">
        <v>535</v>
      </c>
      <c r="D13" s="88" t="s">
        <v>651</v>
      </c>
    </row>
    <row r="14" spans="1:7" ht="30.75" customHeight="1" x14ac:dyDescent="0.3">
      <c r="A14" s="85">
        <v>9</v>
      </c>
      <c r="B14" s="90" t="s">
        <v>372</v>
      </c>
      <c r="C14" s="89" t="s">
        <v>519</v>
      </c>
      <c r="D14" s="88" t="s">
        <v>651</v>
      </c>
    </row>
    <row r="15" spans="1:7" ht="30.75" customHeight="1" x14ac:dyDescent="0.3">
      <c r="A15" s="85">
        <v>10</v>
      </c>
      <c r="B15" s="87" t="s">
        <v>360</v>
      </c>
      <c r="C15" s="87" t="s">
        <v>520</v>
      </c>
      <c r="D15" s="88" t="s">
        <v>651</v>
      </c>
    </row>
    <row r="16" spans="1:7" ht="51" x14ac:dyDescent="0.3">
      <c r="A16" s="85">
        <v>11</v>
      </c>
      <c r="B16" s="91" t="s">
        <v>730</v>
      </c>
      <c r="C16" s="87" t="s">
        <v>365</v>
      </c>
      <c r="D16" s="88" t="s">
        <v>651</v>
      </c>
    </row>
    <row r="17" spans="1:4" ht="39.75" customHeight="1" thickBot="1" x14ac:dyDescent="0.35">
      <c r="A17" s="92">
        <v>12</v>
      </c>
      <c r="B17" s="93" t="s">
        <v>361</v>
      </c>
      <c r="C17" s="93" t="s">
        <v>362</v>
      </c>
      <c r="D17" s="94" t="s">
        <v>651</v>
      </c>
    </row>
  </sheetData>
  <mergeCells count="2">
    <mergeCell ref="C1:C3"/>
    <mergeCell ref="A1:B3"/>
  </mergeCells>
  <printOptions horizontalCentered="1"/>
  <pageMargins left="0.70866141732283472" right="0.70866141732283472" top="0.74803149606299213" bottom="0.74803149606299213" header="0.31496062992125984" footer="0.31496062992125984"/>
  <pageSetup scale="80" orientation="landscape" r:id="rId1"/>
  <headerFooter>
    <oddFooter>&amp;CPág. &amp;P de &amp;N</oddFooter>
  </headerFooter>
  <drawing r:id="rId2"/>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5"/>
  <sheetViews>
    <sheetView showGridLines="0" zoomScale="110" zoomScaleNormal="110" zoomScalePageLayoutView="110" workbookViewId="0">
      <selection activeCell="A6" sqref="A6"/>
    </sheetView>
  </sheetViews>
  <sheetFormatPr baseColWidth="10" defaultColWidth="10.85546875" defaultRowHeight="16.5" outlineLevelRow="1" x14ac:dyDescent="0.3"/>
  <cols>
    <col min="1" max="1" width="3.42578125" style="64" customWidth="1"/>
    <col min="2" max="2" width="4.42578125" style="64" customWidth="1"/>
    <col min="3" max="3" width="28.42578125" style="64" customWidth="1"/>
    <col min="4" max="4" width="21.7109375" style="64" customWidth="1"/>
    <col min="5" max="5" width="23.42578125" style="64" customWidth="1"/>
    <col min="6" max="6" width="34" style="64" customWidth="1"/>
    <col min="7" max="16384" width="10.85546875" style="64"/>
  </cols>
  <sheetData>
    <row r="1" spans="1:6" x14ac:dyDescent="0.3">
      <c r="A1" s="218" t="s">
        <v>514</v>
      </c>
      <c r="B1" s="219"/>
      <c r="C1" s="219"/>
      <c r="D1" s="219"/>
      <c r="E1" s="219"/>
      <c r="F1" s="220"/>
    </row>
    <row r="2" spans="1:6" outlineLevel="1" x14ac:dyDescent="0.3">
      <c r="A2" s="221" t="s">
        <v>510</v>
      </c>
      <c r="B2" s="222"/>
      <c r="C2" s="66" t="s">
        <v>511</v>
      </c>
      <c r="D2" s="222" t="s">
        <v>512</v>
      </c>
      <c r="E2" s="222"/>
      <c r="F2" s="223"/>
    </row>
    <row r="3" spans="1:6" s="65" customFormat="1" ht="39.75" customHeight="1" x14ac:dyDescent="0.25">
      <c r="A3" s="216" t="s">
        <v>653</v>
      </c>
      <c r="B3" s="216"/>
      <c r="C3" s="67">
        <v>43857</v>
      </c>
      <c r="D3" s="217" t="s">
        <v>513</v>
      </c>
      <c r="E3" s="217"/>
      <c r="F3" s="217"/>
    </row>
    <row r="4" spans="1:6" s="65" customFormat="1" ht="39.75" customHeight="1" x14ac:dyDescent="0.25">
      <c r="A4" s="216" t="s">
        <v>708</v>
      </c>
      <c r="B4" s="216"/>
      <c r="C4" s="67">
        <v>43895</v>
      </c>
      <c r="D4" s="217" t="s">
        <v>709</v>
      </c>
      <c r="E4" s="217"/>
      <c r="F4" s="217"/>
    </row>
    <row r="5" spans="1:6" s="65" customFormat="1" ht="39.75" customHeight="1" x14ac:dyDescent="0.25">
      <c r="A5" s="216" t="s">
        <v>728</v>
      </c>
      <c r="B5" s="216"/>
      <c r="C5" s="67">
        <v>44055</v>
      </c>
      <c r="D5" s="217" t="s">
        <v>709</v>
      </c>
      <c r="E5" s="217"/>
      <c r="F5" s="217"/>
    </row>
  </sheetData>
  <mergeCells count="9">
    <mergeCell ref="A5:B5"/>
    <mergeCell ref="D5:F5"/>
    <mergeCell ref="A4:B4"/>
    <mergeCell ref="D4:F4"/>
    <mergeCell ref="A1:F1"/>
    <mergeCell ref="A2:B2"/>
    <mergeCell ref="D2:F2"/>
    <mergeCell ref="A3:B3"/>
    <mergeCell ref="D3:F3"/>
  </mergeCells>
  <printOptions horizontalCentered="1"/>
  <pageMargins left="0.39370078740157483" right="0.39370078740157483" top="0.59055118110236227" bottom="0.39370078740157483" header="0.31496062992125984" footer="0.31496062992125984"/>
  <pageSetup scale="80" orientation="portrait" r:id="rId1"/>
  <headerFooter>
    <oddFooter>&amp;C&amp;9Pág. &amp;P de &amp;N</oddFooter>
  </headerFooter>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F62"/>
  <sheetViews>
    <sheetView zoomScale="90" zoomScaleNormal="90" zoomScaleSheetLayoutView="130" zoomScalePageLayoutView="90" workbookViewId="0"/>
  </sheetViews>
  <sheetFormatPr baseColWidth="10" defaultColWidth="11.42578125" defaultRowHeight="16.5" x14ac:dyDescent="0.3"/>
  <cols>
    <col min="1" max="1" width="5.7109375" style="71" customWidth="1"/>
    <col min="2" max="2" width="33" style="71" customWidth="1"/>
    <col min="3" max="5" width="34.140625" style="71" customWidth="1"/>
    <col min="6" max="6" width="34.42578125" style="71" customWidth="1"/>
    <col min="7" max="7" width="4.28515625" style="71" customWidth="1"/>
    <col min="8" max="8" width="28.28515625" style="71" customWidth="1"/>
    <col min="9" max="16384" width="11.42578125" style="71"/>
  </cols>
  <sheetData>
    <row r="2" spans="2:6" ht="43.5" customHeight="1" x14ac:dyDescent="0.3"/>
    <row r="3" spans="2:6" ht="4.5" customHeight="1" x14ac:dyDescent="0.3">
      <c r="B3" s="64"/>
    </row>
    <row r="4" spans="2:6" ht="29.25" customHeight="1" x14ac:dyDescent="0.3">
      <c r="B4" s="151" t="s">
        <v>570</v>
      </c>
      <c r="C4" s="151"/>
      <c r="D4" s="151"/>
      <c r="E4" s="151"/>
      <c r="F4" s="151"/>
    </row>
    <row r="5" spans="2:6" ht="9" customHeight="1" x14ac:dyDescent="0.3">
      <c r="B5" s="96"/>
      <c r="C5" s="96"/>
      <c r="D5" s="96"/>
      <c r="E5" s="96"/>
      <c r="F5" s="96"/>
    </row>
    <row r="6" spans="2:6" ht="196.5" customHeight="1" x14ac:dyDescent="0.3">
      <c r="B6" s="152" t="s">
        <v>647</v>
      </c>
      <c r="C6" s="152"/>
      <c r="D6" s="152"/>
      <c r="E6" s="152"/>
      <c r="F6" s="152"/>
    </row>
    <row r="7" spans="2:6" ht="8.25" customHeight="1" x14ac:dyDescent="0.3">
      <c r="B7" s="97"/>
      <c r="C7" s="97"/>
      <c r="D7" s="97"/>
      <c r="E7" s="97"/>
      <c r="F7" s="97"/>
    </row>
    <row r="8" spans="2:6" ht="22.5" customHeight="1" x14ac:dyDescent="0.3">
      <c r="B8" s="151" t="s">
        <v>547</v>
      </c>
      <c r="C8" s="151"/>
      <c r="D8" s="151"/>
      <c r="E8" s="151"/>
      <c r="F8" s="151"/>
    </row>
    <row r="9" spans="2:6" ht="9.75" customHeight="1" x14ac:dyDescent="0.3">
      <c r="B9" s="96" t="s">
        <v>515</v>
      </c>
      <c r="C9" s="96"/>
      <c r="D9" s="96"/>
      <c r="E9" s="96"/>
      <c r="F9" s="96"/>
    </row>
    <row r="10" spans="2:6" ht="25.5" customHeight="1" x14ac:dyDescent="0.3">
      <c r="B10" s="152" t="s">
        <v>645</v>
      </c>
      <c r="C10" s="152"/>
      <c r="D10" s="152"/>
      <c r="E10" s="152"/>
      <c r="F10" s="152"/>
    </row>
    <row r="11" spans="2:6" ht="72" customHeight="1" x14ac:dyDescent="0.3">
      <c r="B11" s="152"/>
      <c r="C11" s="152"/>
      <c r="D11" s="152"/>
      <c r="E11" s="152"/>
      <c r="F11" s="152"/>
    </row>
    <row r="12" spans="2:6" ht="7.5" customHeight="1" x14ac:dyDescent="0.3">
      <c r="B12" s="97"/>
      <c r="C12" s="97"/>
      <c r="D12" s="97"/>
      <c r="E12" s="97"/>
      <c r="F12" s="97"/>
    </row>
    <row r="13" spans="2:6" ht="24" customHeight="1" x14ac:dyDescent="0.3">
      <c r="B13" s="151" t="s">
        <v>572</v>
      </c>
      <c r="C13" s="151"/>
      <c r="D13" s="151"/>
      <c r="E13" s="151"/>
      <c r="F13" s="151"/>
    </row>
    <row r="14" spans="2:6" ht="13.5" customHeight="1" x14ac:dyDescent="0.3">
      <c r="B14" s="96" t="s">
        <v>515</v>
      </c>
      <c r="C14" s="96"/>
      <c r="D14" s="96"/>
      <c r="E14" s="96"/>
      <c r="F14" s="96"/>
    </row>
    <row r="15" spans="2:6" ht="31.5" customHeight="1" x14ac:dyDescent="0.3">
      <c r="B15" s="152" t="s">
        <v>646</v>
      </c>
      <c r="C15" s="152"/>
      <c r="D15" s="152"/>
      <c r="E15" s="152"/>
      <c r="F15" s="152"/>
    </row>
    <row r="16" spans="2:6" ht="85.5" customHeight="1" x14ac:dyDescent="0.3">
      <c r="B16" s="152"/>
      <c r="C16" s="152"/>
      <c r="D16" s="152"/>
      <c r="E16" s="152"/>
      <c r="F16" s="152"/>
    </row>
    <row r="17" spans="2:6" ht="7.5" customHeight="1" x14ac:dyDescent="0.3">
      <c r="B17" s="97"/>
      <c r="C17" s="97"/>
      <c r="D17" s="97"/>
      <c r="E17" s="97"/>
      <c r="F17" s="97"/>
    </row>
    <row r="18" spans="2:6" ht="29.25" customHeight="1" x14ac:dyDescent="0.3">
      <c r="B18" s="151" t="s">
        <v>349</v>
      </c>
      <c r="C18" s="151"/>
      <c r="D18" s="151"/>
      <c r="E18" s="151"/>
      <c r="F18" s="151"/>
    </row>
    <row r="19" spans="2:6" ht="3" customHeight="1" x14ac:dyDescent="0.3">
      <c r="B19" s="96"/>
      <c r="C19" s="96"/>
      <c r="D19" s="96"/>
      <c r="E19" s="96"/>
      <c r="F19" s="96"/>
    </row>
    <row r="20" spans="2:6" ht="106.5" customHeight="1" x14ac:dyDescent="0.3">
      <c r="B20" s="150" t="s">
        <v>658</v>
      </c>
      <c r="C20" s="150"/>
      <c r="D20" s="150"/>
      <c r="E20" s="150"/>
      <c r="F20" s="150"/>
    </row>
    <row r="21" spans="2:6" ht="27.75" customHeight="1" x14ac:dyDescent="0.3">
      <c r="B21" s="151" t="s">
        <v>548</v>
      </c>
      <c r="C21" s="151"/>
      <c r="D21" s="151"/>
      <c r="E21" s="151"/>
      <c r="F21" s="151"/>
    </row>
    <row r="22" spans="2:6" ht="8.25" customHeight="1" x14ac:dyDescent="0.3">
      <c r="B22" s="96"/>
      <c r="C22" s="96"/>
      <c r="D22" s="96"/>
      <c r="E22" s="96"/>
      <c r="F22" s="96"/>
    </row>
    <row r="23" spans="2:6" ht="36" customHeight="1" x14ac:dyDescent="0.3">
      <c r="B23" s="98" t="s">
        <v>549</v>
      </c>
      <c r="C23" s="153" t="s">
        <v>577</v>
      </c>
      <c r="D23" s="153"/>
      <c r="E23" s="153"/>
      <c r="F23" s="153"/>
    </row>
    <row r="24" spans="2:6" ht="36" customHeight="1" x14ac:dyDescent="0.3">
      <c r="B24" s="98" t="s">
        <v>550</v>
      </c>
      <c r="C24" s="153" t="s">
        <v>573</v>
      </c>
      <c r="D24" s="153"/>
      <c r="E24" s="153"/>
      <c r="F24" s="153"/>
    </row>
    <row r="25" spans="2:6" ht="36" customHeight="1" x14ac:dyDescent="0.3">
      <c r="B25" s="98" t="s">
        <v>551</v>
      </c>
      <c r="C25" s="153" t="s">
        <v>574</v>
      </c>
      <c r="D25" s="153"/>
      <c r="E25" s="153"/>
      <c r="F25" s="153"/>
    </row>
    <row r="26" spans="2:6" ht="36" customHeight="1" x14ac:dyDescent="0.3">
      <c r="B26" s="98" t="s">
        <v>552</v>
      </c>
      <c r="C26" s="153" t="s">
        <v>575</v>
      </c>
      <c r="D26" s="153"/>
      <c r="E26" s="153"/>
      <c r="F26" s="153"/>
    </row>
    <row r="27" spans="2:6" ht="110.25" customHeight="1" x14ac:dyDescent="0.3">
      <c r="B27" s="98" t="s">
        <v>553</v>
      </c>
      <c r="C27" s="153" t="s">
        <v>642</v>
      </c>
      <c r="D27" s="153"/>
      <c r="E27" s="153"/>
      <c r="F27" s="153"/>
    </row>
    <row r="28" spans="2:6" ht="86.25" customHeight="1" x14ac:dyDescent="0.3">
      <c r="B28" s="98" t="s">
        <v>556</v>
      </c>
      <c r="C28" s="149" t="s">
        <v>581</v>
      </c>
      <c r="D28" s="149"/>
      <c r="E28" s="149"/>
      <c r="F28" s="149"/>
    </row>
    <row r="29" spans="2:6" ht="91.5" customHeight="1" x14ac:dyDescent="0.3">
      <c r="B29" s="98" t="s">
        <v>554</v>
      </c>
      <c r="C29" s="149" t="s">
        <v>555</v>
      </c>
      <c r="D29" s="149"/>
      <c r="E29" s="149"/>
      <c r="F29" s="149"/>
    </row>
    <row r="30" spans="2:6" ht="76.5" customHeight="1" x14ac:dyDescent="0.3">
      <c r="B30" s="98" t="s">
        <v>559</v>
      </c>
      <c r="C30" s="149" t="s">
        <v>562</v>
      </c>
      <c r="D30" s="149"/>
      <c r="E30" s="149"/>
      <c r="F30" s="149"/>
    </row>
    <row r="31" spans="2:6" ht="70.5" customHeight="1" x14ac:dyDescent="0.3">
      <c r="B31" s="98" t="s">
        <v>560</v>
      </c>
      <c r="C31" s="149" t="s">
        <v>563</v>
      </c>
      <c r="D31" s="149"/>
      <c r="E31" s="149"/>
      <c r="F31" s="149"/>
    </row>
    <row r="32" spans="2:6" ht="84.75" customHeight="1" x14ac:dyDescent="0.3">
      <c r="B32" s="98" t="s">
        <v>561</v>
      </c>
      <c r="C32" s="149" t="s">
        <v>564</v>
      </c>
      <c r="D32" s="149"/>
      <c r="E32" s="149"/>
      <c r="F32" s="149"/>
    </row>
    <row r="33" spans="2:6" x14ac:dyDescent="0.3">
      <c r="B33" s="97"/>
      <c r="C33" s="97"/>
      <c r="D33" s="97"/>
      <c r="E33" s="97"/>
      <c r="F33" s="97"/>
    </row>
    <row r="34" spans="2:6" x14ac:dyDescent="0.3">
      <c r="B34" s="97"/>
      <c r="C34" s="97"/>
      <c r="D34" s="97"/>
      <c r="E34" s="97"/>
      <c r="F34" s="97"/>
    </row>
    <row r="35" spans="2:6" x14ac:dyDescent="0.3">
      <c r="B35" s="97"/>
      <c r="C35" s="97"/>
      <c r="D35" s="97"/>
      <c r="E35" s="97"/>
      <c r="F35" s="97"/>
    </row>
    <row r="36" spans="2:6" x14ac:dyDescent="0.3">
      <c r="B36" s="97"/>
      <c r="C36" s="97"/>
      <c r="D36" s="97"/>
      <c r="E36" s="97"/>
      <c r="F36" s="97"/>
    </row>
    <row r="37" spans="2:6" x14ac:dyDescent="0.3">
      <c r="B37" s="97"/>
      <c r="C37" s="97"/>
      <c r="D37" s="97"/>
      <c r="E37" s="97"/>
      <c r="F37" s="97"/>
    </row>
    <row r="38" spans="2:6" x14ac:dyDescent="0.3">
      <c r="B38" s="97"/>
      <c r="C38" s="97"/>
      <c r="D38" s="97"/>
      <c r="E38" s="97"/>
      <c r="F38" s="97"/>
    </row>
    <row r="39" spans="2:6" x14ac:dyDescent="0.3">
      <c r="B39" s="97"/>
      <c r="C39" s="97"/>
      <c r="D39" s="97"/>
      <c r="E39" s="97"/>
      <c r="F39" s="97"/>
    </row>
    <row r="40" spans="2:6" x14ac:dyDescent="0.3">
      <c r="B40" s="97"/>
      <c r="C40" s="97"/>
      <c r="D40" s="97"/>
      <c r="E40" s="97"/>
      <c r="F40" s="97"/>
    </row>
    <row r="41" spans="2:6" x14ac:dyDescent="0.3">
      <c r="B41" s="97"/>
      <c r="C41" s="97"/>
      <c r="D41" s="97"/>
      <c r="E41" s="97"/>
      <c r="F41" s="97"/>
    </row>
    <row r="42" spans="2:6" x14ac:dyDescent="0.3">
      <c r="B42" s="97"/>
      <c r="C42" s="97"/>
      <c r="D42" s="97"/>
      <c r="E42" s="97"/>
      <c r="F42" s="97"/>
    </row>
    <row r="43" spans="2:6" x14ac:dyDescent="0.3">
      <c r="B43" s="97"/>
      <c r="C43" s="97"/>
      <c r="D43" s="97"/>
      <c r="E43" s="97"/>
      <c r="F43" s="97"/>
    </row>
    <row r="44" spans="2:6" x14ac:dyDescent="0.3">
      <c r="B44" s="97"/>
      <c r="C44" s="97"/>
      <c r="D44" s="97"/>
      <c r="E44" s="97"/>
      <c r="F44" s="97"/>
    </row>
    <row r="45" spans="2:6" x14ac:dyDescent="0.3">
      <c r="B45" s="97"/>
      <c r="C45" s="97"/>
      <c r="D45" s="97"/>
      <c r="E45" s="97"/>
      <c r="F45" s="97"/>
    </row>
    <row r="46" spans="2:6" x14ac:dyDescent="0.3">
      <c r="B46" s="97"/>
      <c r="C46" s="97"/>
      <c r="D46" s="97"/>
      <c r="E46" s="97"/>
      <c r="F46" s="97"/>
    </row>
    <row r="47" spans="2:6" x14ac:dyDescent="0.3">
      <c r="B47" s="97"/>
      <c r="C47" s="97"/>
      <c r="D47" s="97"/>
      <c r="E47" s="97"/>
      <c r="F47" s="97"/>
    </row>
    <row r="48" spans="2:6" x14ac:dyDescent="0.3">
      <c r="B48" s="97"/>
      <c r="C48" s="97"/>
      <c r="D48" s="97"/>
      <c r="E48" s="97"/>
      <c r="F48" s="97"/>
    </row>
    <row r="49" spans="2:6" x14ac:dyDescent="0.3">
      <c r="B49" s="97"/>
      <c r="C49" s="97"/>
      <c r="D49" s="97"/>
      <c r="E49" s="97"/>
      <c r="F49" s="97"/>
    </row>
    <row r="50" spans="2:6" x14ac:dyDescent="0.3">
      <c r="B50" s="97"/>
      <c r="C50" s="97"/>
      <c r="D50" s="97"/>
      <c r="E50" s="97"/>
      <c r="F50" s="97"/>
    </row>
    <row r="51" spans="2:6" x14ac:dyDescent="0.3">
      <c r="B51" s="97"/>
      <c r="C51" s="97"/>
      <c r="D51" s="97"/>
      <c r="E51" s="97"/>
      <c r="F51" s="97"/>
    </row>
    <row r="52" spans="2:6" x14ac:dyDescent="0.3">
      <c r="B52" s="97"/>
      <c r="C52" s="97"/>
      <c r="D52" s="97"/>
      <c r="E52" s="97"/>
      <c r="F52" s="97"/>
    </row>
    <row r="53" spans="2:6" x14ac:dyDescent="0.3">
      <c r="B53" s="97"/>
      <c r="C53" s="97"/>
      <c r="D53" s="97"/>
      <c r="E53" s="97"/>
      <c r="F53" s="97"/>
    </row>
    <row r="54" spans="2:6" x14ac:dyDescent="0.3">
      <c r="B54" s="97"/>
      <c r="C54" s="97"/>
      <c r="D54" s="97"/>
      <c r="E54" s="97"/>
      <c r="F54" s="97"/>
    </row>
    <row r="55" spans="2:6" x14ac:dyDescent="0.3">
      <c r="B55" s="97"/>
      <c r="C55" s="97"/>
      <c r="D55" s="97"/>
      <c r="E55" s="97"/>
      <c r="F55" s="97"/>
    </row>
    <row r="56" spans="2:6" x14ac:dyDescent="0.3">
      <c r="B56" s="97"/>
      <c r="C56" s="97"/>
      <c r="D56" s="97"/>
      <c r="E56" s="97"/>
      <c r="F56" s="97"/>
    </row>
    <row r="57" spans="2:6" x14ac:dyDescent="0.3">
      <c r="B57" s="97"/>
      <c r="C57" s="97"/>
      <c r="D57" s="97"/>
      <c r="E57" s="97"/>
      <c r="F57" s="97"/>
    </row>
    <row r="58" spans="2:6" x14ac:dyDescent="0.3">
      <c r="B58" s="99"/>
      <c r="C58" s="99"/>
      <c r="D58" s="99"/>
      <c r="E58" s="99"/>
      <c r="F58" s="99"/>
    </row>
    <row r="59" spans="2:6" x14ac:dyDescent="0.3">
      <c r="B59" s="99"/>
      <c r="C59" s="99"/>
      <c r="D59" s="99"/>
      <c r="E59" s="99"/>
      <c r="F59" s="99"/>
    </row>
    <row r="60" spans="2:6" x14ac:dyDescent="0.3">
      <c r="B60" s="99"/>
      <c r="C60" s="99"/>
      <c r="D60" s="99"/>
      <c r="E60" s="99"/>
      <c r="F60" s="99"/>
    </row>
    <row r="61" spans="2:6" x14ac:dyDescent="0.3">
      <c r="B61" s="99"/>
      <c r="C61" s="99"/>
      <c r="D61" s="99"/>
      <c r="E61" s="99"/>
      <c r="F61" s="99"/>
    </row>
    <row r="62" spans="2:6" x14ac:dyDescent="0.3">
      <c r="B62" s="99"/>
      <c r="C62" s="99"/>
      <c r="D62" s="99"/>
      <c r="E62" s="99"/>
      <c r="F62" s="99"/>
    </row>
  </sheetData>
  <mergeCells count="21">
    <mergeCell ref="B21:F21"/>
    <mergeCell ref="C23:F23"/>
    <mergeCell ref="C24:F24"/>
    <mergeCell ref="C25:F25"/>
    <mergeCell ref="C26:F26"/>
    <mergeCell ref="C31:F31"/>
    <mergeCell ref="C30:F30"/>
    <mergeCell ref="C32:F32"/>
    <mergeCell ref="B20:F20"/>
    <mergeCell ref="B4:F4"/>
    <mergeCell ref="B6:F6"/>
    <mergeCell ref="B8:F8"/>
    <mergeCell ref="B11:F11"/>
    <mergeCell ref="B18:F18"/>
    <mergeCell ref="B10:F10"/>
    <mergeCell ref="B13:F13"/>
    <mergeCell ref="B15:F15"/>
    <mergeCell ref="B16:F16"/>
    <mergeCell ref="C27:F27"/>
    <mergeCell ref="C29:F29"/>
    <mergeCell ref="C28:F28"/>
  </mergeCells>
  <printOptions horizontalCentered="1"/>
  <pageMargins left="0.39370078740157483" right="0.39370078740157483" top="0.39370078740157483" bottom="0.39370078740157483" header="0.31496062992125984" footer="0.31496062992125984"/>
  <pageSetup scale="50" orientation="portrait" r:id="rId1"/>
  <headerFooter>
    <oddFooter>&amp;R &amp;"Arial,Normal"&amp;10Página &amp;P  de  &amp;N</oddFooter>
  </headerFooter>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S89"/>
  <sheetViews>
    <sheetView workbookViewId="0">
      <pane xSplit="2" topLeftCell="K1" activePane="topRight" state="frozen"/>
      <selection activeCell="A9" sqref="A9"/>
      <selection pane="topRight" activeCell="Q11" sqref="Q11"/>
    </sheetView>
  </sheetViews>
  <sheetFormatPr baseColWidth="10" defaultColWidth="11.42578125" defaultRowHeight="14.25" x14ac:dyDescent="0.2"/>
  <cols>
    <col min="1" max="1" width="3.140625" style="12" customWidth="1"/>
    <col min="2" max="2" width="44.42578125" style="12" customWidth="1"/>
    <col min="3" max="7" width="20.7109375" style="12" customWidth="1"/>
    <col min="8" max="8" width="24.28515625" style="12" customWidth="1"/>
    <col min="9" max="13" width="20.7109375" style="12" customWidth="1"/>
    <col min="14" max="14" width="21.140625" style="12" customWidth="1"/>
    <col min="15" max="15" width="3.140625" style="29" customWidth="1"/>
    <col min="16" max="16" width="31.28515625" style="12" customWidth="1"/>
    <col min="17" max="17" width="16.28515625" style="12" customWidth="1"/>
    <col min="18" max="18" width="3.140625" style="29" customWidth="1"/>
    <col min="19" max="19" width="28.140625" style="12" customWidth="1"/>
    <col min="20" max="16384" width="11.42578125" style="12"/>
  </cols>
  <sheetData>
    <row r="2" spans="2:19" ht="36" customHeight="1" x14ac:dyDescent="0.2">
      <c r="B2" s="10" t="s">
        <v>34</v>
      </c>
      <c r="C2" s="155" t="s">
        <v>21</v>
      </c>
      <c r="D2" s="155"/>
      <c r="E2" s="155"/>
      <c r="F2" s="155"/>
      <c r="G2" s="155"/>
      <c r="H2" s="155"/>
      <c r="I2" s="155"/>
      <c r="J2" s="155"/>
      <c r="K2" s="155"/>
      <c r="L2" s="155"/>
      <c r="M2" s="155"/>
      <c r="N2" s="155"/>
      <c r="O2" s="11"/>
      <c r="R2" s="11"/>
    </row>
    <row r="3" spans="2:19" x14ac:dyDescent="0.2">
      <c r="C3" s="13"/>
      <c r="D3" s="13"/>
      <c r="E3" s="13"/>
      <c r="F3" s="13"/>
      <c r="G3" s="13"/>
      <c r="H3" s="13"/>
      <c r="I3" s="13"/>
      <c r="J3" s="13"/>
      <c r="K3" s="13"/>
      <c r="L3" s="13"/>
      <c r="M3" s="13"/>
      <c r="N3" s="13"/>
      <c r="O3" s="14"/>
      <c r="R3" s="14"/>
    </row>
    <row r="4" spans="2:19" ht="29.25" customHeight="1" x14ac:dyDescent="0.2">
      <c r="B4" s="10" t="s">
        <v>35</v>
      </c>
      <c r="C4" s="155" t="s">
        <v>23</v>
      </c>
      <c r="D4" s="155"/>
      <c r="E4" s="155"/>
      <c r="F4" s="155"/>
      <c r="G4" s="155"/>
      <c r="H4" s="155"/>
      <c r="I4" s="155"/>
      <c r="J4" s="155"/>
      <c r="K4" s="155"/>
      <c r="L4" s="155"/>
      <c r="M4" s="155"/>
      <c r="N4" s="155"/>
      <c r="O4" s="11"/>
      <c r="R4" s="11"/>
    </row>
    <row r="5" spans="2:19" ht="15" customHeight="1" x14ac:dyDescent="0.2">
      <c r="B5" s="15"/>
      <c r="C5" s="16"/>
      <c r="D5" s="16"/>
      <c r="E5" s="16"/>
      <c r="F5" s="16"/>
      <c r="G5" s="16"/>
      <c r="H5" s="16"/>
      <c r="I5" s="16"/>
      <c r="J5" s="16"/>
      <c r="K5" s="16"/>
      <c r="L5" s="16"/>
      <c r="M5" s="16"/>
      <c r="N5" s="16"/>
      <c r="O5" s="16"/>
      <c r="R5" s="16"/>
    </row>
    <row r="6" spans="2:19" ht="16.5" customHeight="1" x14ac:dyDescent="0.2">
      <c r="B6" s="156" t="s">
        <v>0</v>
      </c>
      <c r="C6" s="157" t="s">
        <v>13</v>
      </c>
      <c r="D6" s="158"/>
      <c r="E6" s="158"/>
      <c r="F6" s="159"/>
      <c r="G6" s="157" t="s">
        <v>2</v>
      </c>
      <c r="H6" s="158"/>
      <c r="I6" s="158"/>
      <c r="J6" s="158"/>
      <c r="K6" s="158"/>
      <c r="L6" s="158"/>
      <c r="M6" s="159"/>
      <c r="N6" s="160" t="s">
        <v>3</v>
      </c>
      <c r="O6" s="18"/>
      <c r="P6" s="154" t="s">
        <v>11</v>
      </c>
      <c r="Q6" s="154"/>
      <c r="R6" s="18"/>
    </row>
    <row r="7" spans="2:19" ht="31.5" customHeight="1" x14ac:dyDescent="0.2">
      <c r="B7" s="156"/>
      <c r="C7" s="32" t="s">
        <v>9</v>
      </c>
      <c r="D7" s="32" t="s">
        <v>10</v>
      </c>
      <c r="E7" s="32" t="s">
        <v>1</v>
      </c>
      <c r="F7" s="32" t="s">
        <v>16</v>
      </c>
      <c r="G7" s="32" t="s">
        <v>14</v>
      </c>
      <c r="H7" s="36" t="s">
        <v>15</v>
      </c>
      <c r="I7" s="32" t="s">
        <v>18</v>
      </c>
      <c r="J7" s="36" t="s">
        <v>17</v>
      </c>
      <c r="K7" s="32" t="s">
        <v>19</v>
      </c>
      <c r="L7" s="36" t="s">
        <v>20</v>
      </c>
      <c r="M7" s="32" t="s">
        <v>4</v>
      </c>
      <c r="N7" s="160"/>
      <c r="O7" s="18"/>
      <c r="P7" s="19" t="s">
        <v>26</v>
      </c>
      <c r="Q7" s="19" t="s">
        <v>5</v>
      </c>
      <c r="R7" s="18"/>
    </row>
    <row r="8" spans="2:19" ht="57" x14ac:dyDescent="0.2">
      <c r="B8" s="33" t="s">
        <v>24</v>
      </c>
      <c r="C8" s="20">
        <v>0</v>
      </c>
      <c r="D8" s="20">
        <v>0</v>
      </c>
      <c r="E8" s="20">
        <v>0</v>
      </c>
      <c r="F8" s="40">
        <f t="shared" ref="F8:F13" si="0">+C8+D8+E8</f>
        <v>0</v>
      </c>
      <c r="G8" s="20">
        <v>56000000000</v>
      </c>
      <c r="H8" s="41" t="s">
        <v>25</v>
      </c>
      <c r="I8" s="20">
        <v>0</v>
      </c>
      <c r="J8" s="20"/>
      <c r="K8" s="20">
        <v>0</v>
      </c>
      <c r="L8" s="20"/>
      <c r="M8" s="40">
        <f t="shared" ref="M8:M13" si="1">+G8+I8+K8</f>
        <v>56000000000</v>
      </c>
      <c r="N8" s="21">
        <f t="shared" ref="N8:N13" si="2">+C8+M8</f>
        <v>56000000000</v>
      </c>
      <c r="O8" s="22"/>
      <c r="P8" s="23" t="s">
        <v>22</v>
      </c>
      <c r="Q8" s="24">
        <f>43+133</f>
        <v>176</v>
      </c>
      <c r="R8" s="22"/>
      <c r="S8" s="39" t="s">
        <v>27</v>
      </c>
    </row>
    <row r="9" spans="2:19" ht="57" x14ac:dyDescent="0.2">
      <c r="B9" s="33" t="s">
        <v>28</v>
      </c>
      <c r="C9" s="20">
        <v>69061134999</v>
      </c>
      <c r="D9" s="20">
        <v>0</v>
      </c>
      <c r="E9" s="20">
        <v>0</v>
      </c>
      <c r="F9" s="40">
        <f t="shared" si="0"/>
        <v>69061134999</v>
      </c>
      <c r="G9" s="20">
        <v>0</v>
      </c>
      <c r="H9" s="20"/>
      <c r="I9" s="20">
        <v>0</v>
      </c>
      <c r="J9" s="20"/>
      <c r="K9" s="20">
        <v>0</v>
      </c>
      <c r="L9" s="20"/>
      <c r="M9" s="40">
        <f t="shared" si="1"/>
        <v>0</v>
      </c>
      <c r="N9" s="21">
        <f t="shared" si="2"/>
        <v>69061134999</v>
      </c>
      <c r="O9" s="22"/>
      <c r="P9" s="23" t="s">
        <v>22</v>
      </c>
      <c r="Q9" s="24">
        <v>1200</v>
      </c>
      <c r="R9" s="22"/>
    </row>
    <row r="10" spans="2:19" ht="57" x14ac:dyDescent="0.2">
      <c r="B10" s="33" t="s">
        <v>29</v>
      </c>
      <c r="C10" s="20">
        <v>0</v>
      </c>
      <c r="D10" s="20">
        <v>0</v>
      </c>
      <c r="E10" s="20">
        <v>0</v>
      </c>
      <c r="F10" s="40">
        <f t="shared" si="0"/>
        <v>0</v>
      </c>
      <c r="G10" s="20">
        <v>35604532699</v>
      </c>
      <c r="H10" s="41" t="s">
        <v>30</v>
      </c>
      <c r="I10" s="20">
        <v>0</v>
      </c>
      <c r="J10" s="20"/>
      <c r="K10" s="20">
        <v>0</v>
      </c>
      <c r="L10" s="20"/>
      <c r="M10" s="40">
        <f t="shared" si="1"/>
        <v>35604532699</v>
      </c>
      <c r="N10" s="21">
        <f t="shared" si="2"/>
        <v>35604532699</v>
      </c>
      <c r="O10" s="22"/>
      <c r="P10" s="23" t="s">
        <v>22</v>
      </c>
      <c r="Q10" s="24">
        <v>226</v>
      </c>
      <c r="R10" s="22"/>
    </row>
    <row r="11" spans="2:19" ht="45" x14ac:dyDescent="0.2">
      <c r="B11" s="33" t="s">
        <v>31</v>
      </c>
      <c r="C11" s="20">
        <v>0</v>
      </c>
      <c r="D11" s="20">
        <v>0</v>
      </c>
      <c r="E11" s="20">
        <v>0</v>
      </c>
      <c r="F11" s="40">
        <f t="shared" si="0"/>
        <v>0</v>
      </c>
      <c r="G11" s="20">
        <v>0</v>
      </c>
      <c r="H11" s="20"/>
      <c r="I11" s="20">
        <v>0</v>
      </c>
      <c r="J11" s="20"/>
      <c r="K11" s="20">
        <v>0</v>
      </c>
      <c r="L11" s="20"/>
      <c r="M11" s="40">
        <f t="shared" si="1"/>
        <v>0</v>
      </c>
      <c r="N11" s="21">
        <f t="shared" si="2"/>
        <v>0</v>
      </c>
      <c r="O11" s="22"/>
      <c r="P11" s="23"/>
      <c r="Q11" s="24"/>
      <c r="R11" s="22"/>
    </row>
    <row r="12" spans="2:19" ht="30" x14ac:dyDescent="0.2">
      <c r="B12" s="33" t="s">
        <v>32</v>
      </c>
      <c r="C12" s="20">
        <v>0</v>
      </c>
      <c r="D12" s="20">
        <v>0</v>
      </c>
      <c r="E12" s="20">
        <v>0</v>
      </c>
      <c r="F12" s="40">
        <f t="shared" si="0"/>
        <v>0</v>
      </c>
      <c r="G12" s="20">
        <v>0</v>
      </c>
      <c r="H12" s="20"/>
      <c r="I12" s="20">
        <v>0</v>
      </c>
      <c r="J12" s="20"/>
      <c r="K12" s="20">
        <v>0</v>
      </c>
      <c r="L12" s="20"/>
      <c r="M12" s="40">
        <f t="shared" si="1"/>
        <v>0</v>
      </c>
      <c r="N12" s="21">
        <f t="shared" si="2"/>
        <v>0</v>
      </c>
      <c r="O12" s="22"/>
      <c r="P12" s="23"/>
      <c r="Q12" s="24"/>
      <c r="R12" s="22"/>
    </row>
    <row r="13" spans="2:19" ht="57" x14ac:dyDescent="0.2">
      <c r="B13" s="33" t="s">
        <v>33</v>
      </c>
      <c r="C13" s="20">
        <v>0</v>
      </c>
      <c r="D13" s="20">
        <v>0</v>
      </c>
      <c r="E13" s="20">
        <v>0</v>
      </c>
      <c r="F13" s="40">
        <f t="shared" si="0"/>
        <v>0</v>
      </c>
      <c r="G13" s="20">
        <v>0</v>
      </c>
      <c r="H13" s="20"/>
      <c r="I13" s="20">
        <v>0</v>
      </c>
      <c r="J13" s="20"/>
      <c r="K13" s="20">
        <v>0</v>
      </c>
      <c r="L13" s="20"/>
      <c r="M13" s="40">
        <f t="shared" si="1"/>
        <v>0</v>
      </c>
      <c r="N13" s="21">
        <f t="shared" si="2"/>
        <v>0</v>
      </c>
      <c r="O13" s="22"/>
      <c r="P13" s="23" t="s">
        <v>22</v>
      </c>
      <c r="Q13" s="31"/>
      <c r="R13" s="22"/>
    </row>
    <row r="14" spans="2:19" ht="15.75" x14ac:dyDescent="0.2">
      <c r="B14" s="25" t="s">
        <v>6</v>
      </c>
      <c r="C14" s="26">
        <f>SUM(C8:C13)</f>
        <v>69061134999</v>
      </c>
      <c r="D14" s="26">
        <f>SUM(D8:D13)</f>
        <v>0</v>
      </c>
      <c r="E14" s="26">
        <f>SUM(E8:E13)</f>
        <v>0</v>
      </c>
      <c r="F14" s="26">
        <f>SUM(F8:F13)</f>
        <v>69061134999</v>
      </c>
      <c r="G14" s="26">
        <f>SUM(G8:G13)</f>
        <v>91604532699</v>
      </c>
      <c r="I14" s="26">
        <f>SUM(I8:I13)</f>
        <v>0</v>
      </c>
      <c r="K14" s="26">
        <f>SUM(K8:K13)</f>
        <v>0</v>
      </c>
      <c r="M14" s="26">
        <f>SUM(M8:M13)</f>
        <v>91604532699</v>
      </c>
      <c r="N14" s="26">
        <f>SUM(N8:N13)</f>
        <v>160665667698</v>
      </c>
      <c r="O14" s="27"/>
      <c r="Q14" s="42">
        <f>SUM(Q8:Q13)</f>
        <v>1602</v>
      </c>
      <c r="R14" s="27"/>
    </row>
    <row r="16" spans="2:19" ht="15.75" x14ac:dyDescent="0.2">
      <c r="B16" s="25" t="s">
        <v>12</v>
      </c>
      <c r="C16" s="28">
        <f>F14</f>
        <v>69061134999</v>
      </c>
      <c r="D16" s="34"/>
    </row>
    <row r="17" spans="1:19" ht="15.75" x14ac:dyDescent="0.2">
      <c r="B17" s="25" t="s">
        <v>7</v>
      </c>
      <c r="C17" s="28">
        <f>+M14</f>
        <v>91604532699</v>
      </c>
      <c r="D17" s="34"/>
    </row>
    <row r="18" spans="1:19" ht="15.75" x14ac:dyDescent="0.25">
      <c r="B18" s="25" t="s">
        <v>3</v>
      </c>
      <c r="C18" s="30">
        <f>+C16+C17</f>
        <v>160665667698</v>
      </c>
      <c r="D18" s="35"/>
    </row>
    <row r="20" spans="1:19" s="29" customFormat="1" x14ac:dyDescent="0.2">
      <c r="A20" s="37"/>
      <c r="B20" s="37"/>
      <c r="C20" s="37"/>
      <c r="D20" s="37"/>
      <c r="E20" s="37"/>
      <c r="F20" s="37"/>
      <c r="G20" s="37"/>
      <c r="H20" s="37"/>
      <c r="I20" s="37"/>
      <c r="J20" s="37"/>
      <c r="K20" s="37"/>
      <c r="L20" s="37"/>
      <c r="M20" s="37"/>
      <c r="N20" s="37"/>
      <c r="O20" s="38"/>
      <c r="P20" s="37"/>
      <c r="Q20" s="37"/>
      <c r="S20" s="12"/>
    </row>
    <row r="22" spans="1:19" ht="23.25" x14ac:dyDescent="0.2">
      <c r="B22" s="10" t="s">
        <v>36</v>
      </c>
      <c r="C22" s="155" t="s">
        <v>37</v>
      </c>
      <c r="D22" s="155"/>
      <c r="E22" s="155"/>
      <c r="F22" s="155"/>
      <c r="G22" s="155"/>
      <c r="H22" s="155"/>
      <c r="I22" s="155"/>
      <c r="J22" s="155"/>
      <c r="K22" s="155"/>
      <c r="L22" s="155"/>
      <c r="M22" s="155"/>
      <c r="N22" s="155"/>
      <c r="O22" s="11"/>
    </row>
    <row r="23" spans="1:19" ht="26.25" x14ac:dyDescent="0.2">
      <c r="B23" s="15"/>
      <c r="C23" s="16"/>
      <c r="D23" s="16"/>
      <c r="E23" s="16"/>
      <c r="F23" s="16"/>
      <c r="G23" s="16"/>
      <c r="H23" s="16"/>
      <c r="I23" s="16"/>
      <c r="J23" s="16"/>
      <c r="K23" s="16"/>
      <c r="L23" s="16"/>
      <c r="M23" s="16"/>
      <c r="N23" s="16"/>
      <c r="O23" s="16"/>
    </row>
    <row r="24" spans="1:19" ht="15.75" x14ac:dyDescent="0.2">
      <c r="B24" s="156" t="s">
        <v>0</v>
      </c>
      <c r="C24" s="157" t="s">
        <v>13</v>
      </c>
      <c r="D24" s="158"/>
      <c r="E24" s="158"/>
      <c r="F24" s="159"/>
      <c r="G24" s="157" t="s">
        <v>2</v>
      </c>
      <c r="H24" s="158"/>
      <c r="I24" s="158"/>
      <c r="J24" s="158"/>
      <c r="K24" s="158"/>
      <c r="L24" s="158"/>
      <c r="M24" s="159"/>
      <c r="N24" s="160" t="s">
        <v>3</v>
      </c>
      <c r="O24" s="18"/>
      <c r="P24" s="154" t="s">
        <v>11</v>
      </c>
      <c r="Q24" s="154"/>
    </row>
    <row r="25" spans="1:19" ht="38.25" x14ac:dyDescent="0.2">
      <c r="B25" s="156"/>
      <c r="C25" s="32" t="s">
        <v>9</v>
      </c>
      <c r="D25" s="32" t="s">
        <v>10</v>
      </c>
      <c r="E25" s="32" t="s">
        <v>1</v>
      </c>
      <c r="F25" s="32" t="s">
        <v>16</v>
      </c>
      <c r="G25" s="32" t="s">
        <v>14</v>
      </c>
      <c r="H25" s="36" t="s">
        <v>15</v>
      </c>
      <c r="I25" s="32" t="s">
        <v>18</v>
      </c>
      <c r="J25" s="36" t="s">
        <v>17</v>
      </c>
      <c r="K25" s="32" t="s">
        <v>19</v>
      </c>
      <c r="L25" s="36" t="s">
        <v>20</v>
      </c>
      <c r="M25" s="32" t="s">
        <v>4</v>
      </c>
      <c r="N25" s="160"/>
      <c r="O25" s="18"/>
      <c r="P25" s="19" t="s">
        <v>26</v>
      </c>
      <c r="Q25" s="19" t="s">
        <v>5</v>
      </c>
    </row>
    <row r="26" spans="1:19" ht="42.75" x14ac:dyDescent="0.2">
      <c r="B26" s="33" t="s">
        <v>38</v>
      </c>
      <c r="C26" s="20">
        <v>0</v>
      </c>
      <c r="D26" s="20">
        <v>0</v>
      </c>
      <c r="E26" s="20">
        <v>0</v>
      </c>
      <c r="F26" s="40">
        <v>0</v>
      </c>
      <c r="G26" s="20">
        <v>0</v>
      </c>
      <c r="H26" s="20"/>
      <c r="I26" s="20">
        <v>0</v>
      </c>
      <c r="J26" s="20"/>
      <c r="K26" s="20">
        <v>0</v>
      </c>
      <c r="L26" s="20"/>
      <c r="M26" s="20">
        <f>+G26+I26+K26</f>
        <v>0</v>
      </c>
      <c r="N26" s="43">
        <f>+F26+M26</f>
        <v>0</v>
      </c>
      <c r="O26" s="22"/>
      <c r="P26" s="23" t="s">
        <v>39</v>
      </c>
      <c r="Q26" s="45">
        <v>0.2</v>
      </c>
    </row>
    <row r="27" spans="1:19" ht="30" x14ac:dyDescent="0.2">
      <c r="B27" s="33" t="s">
        <v>40</v>
      </c>
      <c r="C27" s="20">
        <v>0</v>
      </c>
      <c r="D27" s="20">
        <v>0</v>
      </c>
      <c r="E27" s="20">
        <v>0</v>
      </c>
      <c r="F27" s="40">
        <f>+C27+D27+E27</f>
        <v>0</v>
      </c>
      <c r="G27" s="20">
        <v>0</v>
      </c>
      <c r="H27" s="20"/>
      <c r="I27" s="20">
        <v>0</v>
      </c>
      <c r="J27" s="20"/>
      <c r="K27" s="20">
        <v>0</v>
      </c>
      <c r="L27" s="20"/>
      <c r="M27" s="20">
        <f>+G27+I27+K27</f>
        <v>0</v>
      </c>
      <c r="N27" s="43">
        <f>+F27+M27</f>
        <v>0</v>
      </c>
      <c r="O27" s="22"/>
      <c r="P27" s="23"/>
      <c r="Q27" s="24"/>
    </row>
    <row r="28" spans="1:19" ht="30" x14ac:dyDescent="0.2">
      <c r="B28" s="33" t="s">
        <v>41</v>
      </c>
      <c r="C28" s="20">
        <v>0</v>
      </c>
      <c r="D28" s="20">
        <v>0</v>
      </c>
      <c r="E28" s="20">
        <v>0</v>
      </c>
      <c r="F28" s="40">
        <f>+C28+D28+E28</f>
        <v>0</v>
      </c>
      <c r="G28" s="20">
        <v>0</v>
      </c>
      <c r="H28" s="20"/>
      <c r="I28" s="20">
        <v>0</v>
      </c>
      <c r="J28" s="20"/>
      <c r="K28" s="20">
        <v>0</v>
      </c>
      <c r="L28" s="20"/>
      <c r="M28" s="20">
        <f>+G28+I28+K28</f>
        <v>0</v>
      </c>
      <c r="N28" s="43">
        <f>+F28+M28</f>
        <v>0</v>
      </c>
      <c r="O28" s="22"/>
      <c r="P28" s="23"/>
      <c r="Q28" s="24"/>
    </row>
    <row r="29" spans="1:19" ht="15.75" x14ac:dyDescent="0.2">
      <c r="B29" s="25" t="s">
        <v>6</v>
      </c>
      <c r="C29" s="26">
        <f>SUM(C26:C28)</f>
        <v>0</v>
      </c>
      <c r="D29" s="26">
        <f>SUM(D26:D28)</f>
        <v>0</v>
      </c>
      <c r="E29" s="26">
        <f>SUM(E26:E28)</f>
        <v>0</v>
      </c>
      <c r="F29" s="26">
        <f>SUM(F26:F28)</f>
        <v>0</v>
      </c>
      <c r="G29" s="26">
        <f>SUM(G26:G28)</f>
        <v>0</v>
      </c>
      <c r="I29" s="26">
        <f>SUM(I26:I28)</f>
        <v>0</v>
      </c>
      <c r="K29" s="26">
        <f>SUM(K26:K28)</f>
        <v>0</v>
      </c>
      <c r="M29" s="44">
        <f>SUM(M26:M28)</f>
        <v>0</v>
      </c>
      <c r="N29" s="44">
        <f>SUM(N26:N28)</f>
        <v>0</v>
      </c>
      <c r="O29" s="27"/>
      <c r="Q29" s="46">
        <f>SUM(Q26:Q28)</f>
        <v>0.2</v>
      </c>
    </row>
    <row r="31" spans="1:19" ht="15.75" x14ac:dyDescent="0.2">
      <c r="B31" s="25" t="s">
        <v>12</v>
      </c>
      <c r="C31" s="28">
        <f>F29</f>
        <v>0</v>
      </c>
      <c r="D31" s="34"/>
    </row>
    <row r="32" spans="1:19" ht="15.75" x14ac:dyDescent="0.2">
      <c r="B32" s="25" t="s">
        <v>7</v>
      </c>
      <c r="C32" s="28">
        <f>+M29</f>
        <v>0</v>
      </c>
      <c r="D32" s="34"/>
    </row>
    <row r="33" spans="1:19" ht="15.75" x14ac:dyDescent="0.25">
      <c r="B33" s="25" t="s">
        <v>3</v>
      </c>
      <c r="C33" s="30">
        <f>+C31+C32</f>
        <v>0</v>
      </c>
      <c r="D33" s="35"/>
    </row>
    <row r="35" spans="1:19" s="29" customFormat="1" x14ac:dyDescent="0.2">
      <c r="A35" s="37"/>
      <c r="B35" s="37"/>
      <c r="C35" s="37"/>
      <c r="D35" s="37"/>
      <c r="E35" s="37"/>
      <c r="F35" s="37"/>
      <c r="G35" s="37"/>
      <c r="H35" s="37"/>
      <c r="I35" s="37"/>
      <c r="J35" s="37"/>
      <c r="K35" s="37"/>
      <c r="L35" s="37"/>
      <c r="M35" s="37"/>
      <c r="N35" s="37"/>
      <c r="O35" s="38"/>
      <c r="P35" s="37"/>
      <c r="Q35" s="37"/>
      <c r="S35" s="12"/>
    </row>
    <row r="37" spans="1:19" ht="23.25" x14ac:dyDescent="0.2">
      <c r="B37" s="17" t="s">
        <v>50</v>
      </c>
      <c r="C37" s="155" t="s">
        <v>48</v>
      </c>
      <c r="D37" s="155"/>
      <c r="E37" s="155"/>
      <c r="F37" s="155"/>
      <c r="G37" s="155"/>
      <c r="H37" s="155"/>
      <c r="I37" s="155"/>
      <c r="J37" s="155"/>
      <c r="K37" s="155"/>
      <c r="L37" s="155"/>
      <c r="M37" s="155"/>
      <c r="N37" s="155"/>
      <c r="O37" s="11"/>
    </row>
    <row r="38" spans="1:19" ht="26.25" x14ac:dyDescent="0.2">
      <c r="B38" s="15"/>
      <c r="C38" s="16"/>
      <c r="D38" s="16"/>
      <c r="E38" s="16"/>
      <c r="F38" s="16"/>
      <c r="G38" s="16"/>
      <c r="H38" s="16"/>
      <c r="I38" s="16"/>
      <c r="J38" s="16"/>
      <c r="K38" s="16"/>
      <c r="L38" s="16"/>
      <c r="M38" s="16"/>
      <c r="N38" s="16"/>
      <c r="O38" s="16"/>
    </row>
    <row r="39" spans="1:19" ht="15.75" x14ac:dyDescent="0.2">
      <c r="B39" s="156" t="s">
        <v>0</v>
      </c>
      <c r="C39" s="157" t="s">
        <v>13</v>
      </c>
      <c r="D39" s="158"/>
      <c r="E39" s="158"/>
      <c r="F39" s="159"/>
      <c r="G39" s="157" t="s">
        <v>2</v>
      </c>
      <c r="H39" s="158"/>
      <c r="I39" s="158"/>
      <c r="J39" s="158"/>
      <c r="K39" s="158"/>
      <c r="L39" s="158"/>
      <c r="M39" s="159"/>
      <c r="N39" s="160" t="s">
        <v>3</v>
      </c>
      <c r="O39" s="18"/>
      <c r="P39" s="154" t="s">
        <v>11</v>
      </c>
      <c r="Q39" s="154"/>
    </row>
    <row r="40" spans="1:19" ht="38.25" x14ac:dyDescent="0.2">
      <c r="B40" s="156"/>
      <c r="C40" s="32" t="s">
        <v>9</v>
      </c>
      <c r="D40" s="32" t="s">
        <v>10</v>
      </c>
      <c r="E40" s="32" t="s">
        <v>1</v>
      </c>
      <c r="F40" s="32" t="s">
        <v>16</v>
      </c>
      <c r="G40" s="32" t="s">
        <v>14</v>
      </c>
      <c r="H40" s="36" t="s">
        <v>15</v>
      </c>
      <c r="I40" s="32" t="s">
        <v>18</v>
      </c>
      <c r="J40" s="36" t="s">
        <v>17</v>
      </c>
      <c r="K40" s="32" t="s">
        <v>19</v>
      </c>
      <c r="L40" s="36" t="s">
        <v>20</v>
      </c>
      <c r="M40" s="32" t="s">
        <v>4</v>
      </c>
      <c r="N40" s="160"/>
      <c r="O40" s="18"/>
      <c r="P40" s="19" t="s">
        <v>26</v>
      </c>
      <c r="Q40" s="19" t="s">
        <v>5</v>
      </c>
    </row>
    <row r="41" spans="1:19" ht="30" x14ac:dyDescent="0.2">
      <c r="B41" s="33" t="s">
        <v>51</v>
      </c>
      <c r="C41" s="20">
        <v>0</v>
      </c>
      <c r="D41" s="20">
        <v>0</v>
      </c>
      <c r="E41" s="20">
        <v>0</v>
      </c>
      <c r="F41" s="40">
        <f>+C41+D41+E41</f>
        <v>0</v>
      </c>
      <c r="G41" s="164">
        <v>1300000000</v>
      </c>
      <c r="H41" s="41"/>
      <c r="I41" s="20">
        <v>0</v>
      </c>
      <c r="J41" s="20"/>
      <c r="K41" s="20">
        <v>0</v>
      </c>
      <c r="L41" s="20"/>
      <c r="M41" s="20">
        <f>+G41+I41+K41</f>
        <v>1300000000</v>
      </c>
      <c r="N41" s="43">
        <f>+F41+M41</f>
        <v>1300000000</v>
      </c>
      <c r="O41" s="22"/>
      <c r="P41" s="23" t="s">
        <v>52</v>
      </c>
      <c r="Q41" s="47">
        <v>30</v>
      </c>
    </row>
    <row r="42" spans="1:19" ht="45" x14ac:dyDescent="0.2">
      <c r="B42" s="33" t="s">
        <v>55</v>
      </c>
      <c r="C42" s="20">
        <v>0</v>
      </c>
      <c r="D42" s="20">
        <v>0</v>
      </c>
      <c r="E42" s="20">
        <v>0</v>
      </c>
      <c r="F42" s="40">
        <f>+C42+D42+E42</f>
        <v>0</v>
      </c>
      <c r="G42" s="165"/>
      <c r="H42" s="41"/>
      <c r="I42" s="20">
        <v>0</v>
      </c>
      <c r="J42" s="20"/>
      <c r="K42" s="20">
        <v>0</v>
      </c>
      <c r="L42" s="20"/>
      <c r="M42" s="20">
        <f>+G42+I42+K42</f>
        <v>0</v>
      </c>
      <c r="N42" s="43">
        <f>+F42+M42</f>
        <v>0</v>
      </c>
      <c r="O42" s="22"/>
      <c r="P42" s="23" t="s">
        <v>52</v>
      </c>
      <c r="Q42" s="47">
        <v>4</v>
      </c>
    </row>
    <row r="43" spans="1:19" ht="30" x14ac:dyDescent="0.2">
      <c r="B43" s="33" t="s">
        <v>53</v>
      </c>
      <c r="C43" s="20">
        <v>0</v>
      </c>
      <c r="D43" s="20">
        <v>0</v>
      </c>
      <c r="E43" s="20">
        <v>0</v>
      </c>
      <c r="F43" s="40">
        <f>+C43+D43+E43</f>
        <v>0</v>
      </c>
      <c r="G43" s="165"/>
      <c r="H43" s="41"/>
      <c r="I43" s="20">
        <v>0</v>
      </c>
      <c r="J43" s="20"/>
      <c r="K43" s="20">
        <v>0</v>
      </c>
      <c r="L43" s="20"/>
      <c r="M43" s="20">
        <f>+G43+I43+K43</f>
        <v>0</v>
      </c>
      <c r="N43" s="43">
        <f>+F43+M43</f>
        <v>0</v>
      </c>
      <c r="O43" s="22"/>
      <c r="P43" s="23"/>
      <c r="Q43" s="24"/>
    </row>
    <row r="44" spans="1:19" ht="45" x14ac:dyDescent="0.2">
      <c r="B44" s="33" t="s">
        <v>54</v>
      </c>
      <c r="C44" s="20">
        <v>0</v>
      </c>
      <c r="D44" s="20">
        <v>0</v>
      </c>
      <c r="E44" s="20">
        <v>0</v>
      </c>
      <c r="F44" s="40">
        <f>+C44+D44+E44</f>
        <v>0</v>
      </c>
      <c r="G44" s="166"/>
      <c r="H44" s="41"/>
      <c r="I44" s="20">
        <v>0</v>
      </c>
      <c r="J44" s="20"/>
      <c r="K44" s="20">
        <v>0</v>
      </c>
      <c r="L44" s="20"/>
      <c r="M44" s="20">
        <f>+G44+I44+K44</f>
        <v>0</v>
      </c>
      <c r="N44" s="43">
        <f>+F44+M44</f>
        <v>0</v>
      </c>
      <c r="O44" s="22"/>
      <c r="P44" s="23"/>
      <c r="Q44" s="24"/>
    </row>
    <row r="45" spans="1:19" ht="15.75" x14ac:dyDescent="0.2">
      <c r="B45" s="25" t="s">
        <v>6</v>
      </c>
      <c r="C45" s="26">
        <f>SUM(C41:C44)</f>
        <v>0</v>
      </c>
      <c r="D45" s="26">
        <f>SUM(D41:D44)</f>
        <v>0</v>
      </c>
      <c r="E45" s="26">
        <f>SUM(E41:E44)</f>
        <v>0</v>
      </c>
      <c r="F45" s="26">
        <f>SUM(F41:F44)</f>
        <v>0</v>
      </c>
      <c r="G45" s="26">
        <f>SUM(G41:G44)</f>
        <v>1300000000</v>
      </c>
      <c r="I45" s="26">
        <f>SUM(I41:I44)</f>
        <v>0</v>
      </c>
      <c r="K45" s="26">
        <f>SUM(K41:K44)</f>
        <v>0</v>
      </c>
      <c r="M45" s="44">
        <f>SUM(M41:M44)</f>
        <v>1300000000</v>
      </c>
      <c r="N45" s="44">
        <f>SUM(N41:N44)</f>
        <v>1300000000</v>
      </c>
      <c r="O45" s="27"/>
      <c r="Q45" s="42">
        <f>SUM(Q41:Q44)</f>
        <v>34</v>
      </c>
    </row>
    <row r="47" spans="1:19" ht="15.75" x14ac:dyDescent="0.2">
      <c r="B47" s="25" t="s">
        <v>12</v>
      </c>
      <c r="C47" s="28">
        <f>F45</f>
        <v>0</v>
      </c>
      <c r="D47" s="34"/>
    </row>
    <row r="48" spans="1:19" ht="15.75" x14ac:dyDescent="0.2">
      <c r="B48" s="25" t="s">
        <v>7</v>
      </c>
      <c r="C48" s="28">
        <f>+M45</f>
        <v>1300000000</v>
      </c>
      <c r="D48" s="34"/>
    </row>
    <row r="49" spans="1:19" ht="15.75" x14ac:dyDescent="0.25">
      <c r="B49" s="25" t="s">
        <v>3</v>
      </c>
      <c r="C49" s="30">
        <f>+C47+C48</f>
        <v>1300000000</v>
      </c>
      <c r="D49" s="35"/>
    </row>
    <row r="51" spans="1:19" s="29" customFormat="1" x14ac:dyDescent="0.2">
      <c r="A51" s="37"/>
      <c r="B51" s="37"/>
      <c r="C51" s="37"/>
      <c r="D51" s="37"/>
      <c r="E51" s="37"/>
      <c r="F51" s="37"/>
      <c r="G51" s="37"/>
      <c r="H51" s="37"/>
      <c r="I51" s="37"/>
      <c r="J51" s="37"/>
      <c r="K51" s="37"/>
      <c r="L51" s="37"/>
      <c r="M51" s="37"/>
      <c r="N51" s="37"/>
      <c r="O51" s="38"/>
      <c r="P51" s="37"/>
      <c r="Q51" s="37"/>
      <c r="S51" s="12"/>
    </row>
    <row r="53" spans="1:19" ht="23.25" x14ac:dyDescent="0.2">
      <c r="B53" s="10" t="s">
        <v>49</v>
      </c>
      <c r="C53" s="155" t="s">
        <v>42</v>
      </c>
      <c r="D53" s="155"/>
      <c r="E53" s="155"/>
      <c r="F53" s="155"/>
      <c r="G53" s="155"/>
      <c r="H53" s="155"/>
      <c r="I53" s="155"/>
      <c r="J53" s="155"/>
      <c r="K53" s="155"/>
      <c r="L53" s="155"/>
      <c r="M53" s="155"/>
      <c r="N53" s="155"/>
      <c r="O53" s="11"/>
    </row>
    <row r="54" spans="1:19" ht="26.25" x14ac:dyDescent="0.2">
      <c r="B54" s="15"/>
      <c r="C54" s="16"/>
      <c r="D54" s="16"/>
      <c r="E54" s="16"/>
      <c r="F54" s="16"/>
      <c r="G54" s="16"/>
      <c r="H54" s="16"/>
      <c r="I54" s="16"/>
      <c r="J54" s="16"/>
      <c r="K54" s="16"/>
      <c r="L54" s="16"/>
      <c r="M54" s="16"/>
      <c r="N54" s="16"/>
      <c r="O54" s="16"/>
    </row>
    <row r="55" spans="1:19" ht="15.75" x14ac:dyDescent="0.2">
      <c r="B55" s="156" t="s">
        <v>0</v>
      </c>
      <c r="C55" s="157" t="s">
        <v>13</v>
      </c>
      <c r="D55" s="158"/>
      <c r="E55" s="158"/>
      <c r="F55" s="159"/>
      <c r="G55" s="157" t="s">
        <v>2</v>
      </c>
      <c r="H55" s="158"/>
      <c r="I55" s="158"/>
      <c r="J55" s="158"/>
      <c r="K55" s="158"/>
      <c r="L55" s="158"/>
      <c r="M55" s="159"/>
      <c r="N55" s="160" t="s">
        <v>3</v>
      </c>
      <c r="O55" s="18"/>
      <c r="P55" s="154" t="s">
        <v>11</v>
      </c>
      <c r="Q55" s="154"/>
    </row>
    <row r="56" spans="1:19" ht="38.25" x14ac:dyDescent="0.2">
      <c r="B56" s="156"/>
      <c r="C56" s="32" t="s">
        <v>9</v>
      </c>
      <c r="D56" s="32" t="s">
        <v>10</v>
      </c>
      <c r="E56" s="32" t="s">
        <v>1</v>
      </c>
      <c r="F56" s="32" t="s">
        <v>16</v>
      </c>
      <c r="G56" s="32" t="s">
        <v>14</v>
      </c>
      <c r="H56" s="36" t="s">
        <v>15</v>
      </c>
      <c r="I56" s="32" t="s">
        <v>18</v>
      </c>
      <c r="J56" s="36" t="s">
        <v>17</v>
      </c>
      <c r="K56" s="32" t="s">
        <v>19</v>
      </c>
      <c r="L56" s="36" t="s">
        <v>20</v>
      </c>
      <c r="M56" s="32" t="s">
        <v>4</v>
      </c>
      <c r="N56" s="160"/>
      <c r="O56" s="18"/>
      <c r="P56" s="19" t="s">
        <v>26</v>
      </c>
      <c r="Q56" s="19" t="s">
        <v>5</v>
      </c>
    </row>
    <row r="57" spans="1:19" ht="57" x14ac:dyDescent="0.2">
      <c r="B57" s="33" t="s">
        <v>43</v>
      </c>
      <c r="C57" s="20">
        <v>350000000</v>
      </c>
      <c r="D57" s="20">
        <v>0</v>
      </c>
      <c r="E57" s="20">
        <v>0</v>
      </c>
      <c r="F57" s="40">
        <f>+C57+D57+E57</f>
        <v>350000000</v>
      </c>
      <c r="G57" s="20">
        <v>0</v>
      </c>
      <c r="H57" s="20"/>
      <c r="I57" s="20">
        <v>0</v>
      </c>
      <c r="J57" s="20"/>
      <c r="K57" s="20">
        <v>0</v>
      </c>
      <c r="L57" s="20"/>
      <c r="M57" s="20">
        <f>+G57+I57+K57</f>
        <v>0</v>
      </c>
      <c r="N57" s="43">
        <f>+F57+M57</f>
        <v>350000000</v>
      </c>
      <c r="O57" s="22"/>
      <c r="P57" s="23" t="s">
        <v>44</v>
      </c>
      <c r="Q57" s="47">
        <v>9100</v>
      </c>
    </row>
    <row r="58" spans="1:19" ht="30" x14ac:dyDescent="0.2">
      <c r="B58" s="33" t="s">
        <v>45</v>
      </c>
      <c r="C58" s="20">
        <v>0</v>
      </c>
      <c r="D58" s="20">
        <v>0</v>
      </c>
      <c r="E58" s="20">
        <v>0</v>
      </c>
      <c r="F58" s="40">
        <f>+C58+D58+E58</f>
        <v>0</v>
      </c>
      <c r="G58" s="20">
        <v>0</v>
      </c>
      <c r="H58" s="20"/>
      <c r="I58" s="20">
        <v>0</v>
      </c>
      <c r="J58" s="20"/>
      <c r="K58" s="20">
        <v>0</v>
      </c>
      <c r="L58" s="20"/>
      <c r="M58" s="20">
        <f>+G58+I58+K58</f>
        <v>0</v>
      </c>
      <c r="N58" s="43">
        <f>+F58+M58</f>
        <v>0</v>
      </c>
      <c r="O58" s="22"/>
      <c r="P58" s="23"/>
      <c r="Q58" s="24"/>
    </row>
    <row r="59" spans="1:19" ht="45" x14ac:dyDescent="0.2">
      <c r="B59" s="33" t="s">
        <v>46</v>
      </c>
      <c r="C59" s="20">
        <v>150000000</v>
      </c>
      <c r="D59" s="20">
        <v>0</v>
      </c>
      <c r="E59" s="20">
        <v>0</v>
      </c>
      <c r="F59" s="40">
        <f>+C59+D59+E59</f>
        <v>150000000</v>
      </c>
      <c r="G59" s="20">
        <v>0</v>
      </c>
      <c r="H59" s="20"/>
      <c r="I59" s="20">
        <v>0</v>
      </c>
      <c r="J59" s="20"/>
      <c r="K59" s="20">
        <v>0</v>
      </c>
      <c r="L59" s="20"/>
      <c r="M59" s="20">
        <f>+G59+I59+K59</f>
        <v>0</v>
      </c>
      <c r="N59" s="43">
        <f>+F59+M59</f>
        <v>150000000</v>
      </c>
      <c r="O59" s="22"/>
      <c r="P59" s="23"/>
      <c r="Q59" s="24"/>
    </row>
    <row r="60" spans="1:19" ht="15" x14ac:dyDescent="0.2">
      <c r="B60" s="33" t="s">
        <v>47</v>
      </c>
      <c r="C60" s="20">
        <v>0</v>
      </c>
      <c r="D60" s="20">
        <v>0</v>
      </c>
      <c r="E60" s="20">
        <v>0</v>
      </c>
      <c r="F60" s="40">
        <f>+C60+D60+E60</f>
        <v>0</v>
      </c>
      <c r="G60" s="20">
        <v>0</v>
      </c>
      <c r="H60" s="20"/>
      <c r="I60" s="20">
        <v>0</v>
      </c>
      <c r="J60" s="20"/>
      <c r="K60" s="20">
        <v>0</v>
      </c>
      <c r="L60" s="20"/>
      <c r="M60" s="20">
        <f>+G60+I60+K60</f>
        <v>0</v>
      </c>
      <c r="N60" s="43">
        <f>+F60+M60</f>
        <v>0</v>
      </c>
      <c r="O60" s="22"/>
      <c r="P60" s="23"/>
      <c r="Q60" s="24"/>
    </row>
    <row r="61" spans="1:19" ht="15.75" x14ac:dyDescent="0.2">
      <c r="B61" s="25" t="s">
        <v>6</v>
      </c>
      <c r="C61" s="26">
        <f>SUM(C57:C60)</f>
        <v>500000000</v>
      </c>
      <c r="D61" s="26">
        <f>SUM(D57:D60)</f>
        <v>0</v>
      </c>
      <c r="E61" s="26">
        <f>SUM(E57:E60)</f>
        <v>0</v>
      </c>
      <c r="F61" s="26">
        <f>SUM(F57:F60)</f>
        <v>500000000</v>
      </c>
      <c r="G61" s="26">
        <f>SUM(G57:G60)</f>
        <v>0</v>
      </c>
      <c r="I61" s="26">
        <f>SUM(I57:I60)</f>
        <v>0</v>
      </c>
      <c r="K61" s="26">
        <f>SUM(K57:K60)</f>
        <v>0</v>
      </c>
      <c r="M61" s="44">
        <f>SUM(M57:M60)</f>
        <v>0</v>
      </c>
      <c r="N61" s="44">
        <f>SUM(N57:N60)</f>
        <v>500000000</v>
      </c>
      <c r="O61" s="27"/>
      <c r="Q61" s="42">
        <f>SUM(Q57:Q60)</f>
        <v>9100</v>
      </c>
    </row>
    <row r="63" spans="1:19" ht="15.75" x14ac:dyDescent="0.2">
      <c r="B63" s="25" t="s">
        <v>12</v>
      </c>
      <c r="C63" s="28">
        <f>F61</f>
        <v>500000000</v>
      </c>
      <c r="D63" s="34"/>
    </row>
    <row r="64" spans="1:19" ht="15.75" x14ac:dyDescent="0.2">
      <c r="B64" s="25" t="s">
        <v>7</v>
      </c>
      <c r="C64" s="28">
        <f>+M61</f>
        <v>0</v>
      </c>
      <c r="D64" s="34"/>
    </row>
    <row r="65" spans="1:19" ht="15.75" x14ac:dyDescent="0.25">
      <c r="B65" s="25" t="s">
        <v>3</v>
      </c>
      <c r="C65" s="30">
        <f>+C63+C64</f>
        <v>500000000</v>
      </c>
      <c r="D65" s="35"/>
    </row>
    <row r="67" spans="1:19" s="29" customFormat="1" x14ac:dyDescent="0.2">
      <c r="A67" s="37"/>
      <c r="B67" s="37"/>
      <c r="C67" s="37"/>
      <c r="D67" s="37"/>
      <c r="E67" s="37"/>
      <c r="F67" s="37"/>
      <c r="G67" s="37"/>
      <c r="H67" s="37"/>
      <c r="I67" s="37"/>
      <c r="J67" s="37"/>
      <c r="K67" s="37"/>
      <c r="L67" s="37"/>
      <c r="M67" s="37"/>
      <c r="N67" s="37"/>
      <c r="O67" s="38"/>
      <c r="P67" s="37"/>
      <c r="Q67" s="37"/>
      <c r="S67" s="12"/>
    </row>
    <row r="69" spans="1:19" ht="29.25" customHeight="1" x14ac:dyDescent="0.2">
      <c r="B69" s="49" t="s">
        <v>56</v>
      </c>
      <c r="C69" s="161" t="s">
        <v>57</v>
      </c>
      <c r="D69" s="162"/>
      <c r="E69" s="162"/>
      <c r="F69" s="162"/>
      <c r="G69" s="162"/>
      <c r="H69" s="162"/>
      <c r="I69" s="162"/>
      <c r="J69" s="162"/>
      <c r="K69" s="162"/>
      <c r="L69" s="162"/>
      <c r="M69" s="162"/>
      <c r="N69" s="163"/>
      <c r="O69" s="11"/>
      <c r="R69" s="11"/>
    </row>
    <row r="70" spans="1:19" ht="15" customHeight="1" x14ac:dyDescent="0.2">
      <c r="B70" s="15"/>
      <c r="C70" s="16"/>
      <c r="D70" s="16"/>
      <c r="E70" s="16"/>
      <c r="F70" s="16"/>
      <c r="G70" s="16"/>
      <c r="H70" s="16"/>
      <c r="I70" s="16"/>
      <c r="J70" s="16"/>
      <c r="K70" s="16"/>
      <c r="L70" s="16"/>
      <c r="M70" s="16"/>
      <c r="N70" s="16"/>
      <c r="O70" s="16"/>
      <c r="R70" s="16"/>
    </row>
    <row r="71" spans="1:19" ht="16.5" customHeight="1" x14ac:dyDescent="0.2">
      <c r="B71" s="156" t="s">
        <v>0</v>
      </c>
      <c r="C71" s="157" t="s">
        <v>13</v>
      </c>
      <c r="D71" s="158"/>
      <c r="E71" s="158"/>
      <c r="F71" s="159"/>
      <c r="G71" s="157" t="s">
        <v>2</v>
      </c>
      <c r="H71" s="158"/>
      <c r="I71" s="158"/>
      <c r="J71" s="158"/>
      <c r="K71" s="158"/>
      <c r="L71" s="158"/>
      <c r="M71" s="159"/>
      <c r="N71" s="160" t="s">
        <v>3</v>
      </c>
      <c r="O71" s="18"/>
      <c r="P71" s="154" t="s">
        <v>11</v>
      </c>
      <c r="Q71" s="154"/>
      <c r="R71" s="18"/>
    </row>
    <row r="72" spans="1:19" ht="31.5" customHeight="1" x14ac:dyDescent="0.2">
      <c r="B72" s="156"/>
      <c r="C72" s="32" t="s">
        <v>9</v>
      </c>
      <c r="D72" s="32" t="s">
        <v>10</v>
      </c>
      <c r="E72" s="32" t="s">
        <v>1</v>
      </c>
      <c r="F72" s="32" t="s">
        <v>16</v>
      </c>
      <c r="G72" s="32" t="s">
        <v>14</v>
      </c>
      <c r="H72" s="36" t="s">
        <v>15</v>
      </c>
      <c r="I72" s="32" t="s">
        <v>18</v>
      </c>
      <c r="J72" s="36" t="s">
        <v>17</v>
      </c>
      <c r="K72" s="32" t="s">
        <v>19</v>
      </c>
      <c r="L72" s="36" t="s">
        <v>20</v>
      </c>
      <c r="M72" s="32" t="s">
        <v>4</v>
      </c>
      <c r="N72" s="160"/>
      <c r="O72" s="18"/>
      <c r="P72" s="48" t="s">
        <v>26</v>
      </c>
      <c r="Q72" s="48" t="s">
        <v>5</v>
      </c>
      <c r="R72" s="18"/>
    </row>
    <row r="73" spans="1:19" ht="30" x14ac:dyDescent="0.2">
      <c r="B73" s="33" t="s">
        <v>58</v>
      </c>
      <c r="C73" s="20">
        <v>0</v>
      </c>
      <c r="D73" s="20">
        <v>0</v>
      </c>
      <c r="E73" s="20">
        <v>0</v>
      </c>
      <c r="F73" s="40">
        <f>+C73+D73+E73</f>
        <v>0</v>
      </c>
      <c r="G73" s="20">
        <v>0</v>
      </c>
      <c r="H73" s="20"/>
      <c r="I73" s="20">
        <v>0</v>
      </c>
      <c r="J73" s="20"/>
      <c r="K73" s="20">
        <v>0</v>
      </c>
      <c r="L73" s="20"/>
      <c r="M73" s="20">
        <f>+G73+I73+K73</f>
        <v>0</v>
      </c>
      <c r="N73" s="43">
        <f>+F73+M73</f>
        <v>0</v>
      </c>
      <c r="O73" s="22"/>
      <c r="P73" s="23"/>
      <c r="Q73" s="24"/>
      <c r="R73" s="22"/>
    </row>
    <row r="74" spans="1:19" ht="28.5" x14ac:dyDescent="0.2">
      <c r="B74" s="33" t="s">
        <v>59</v>
      </c>
      <c r="C74" s="20">
        <v>0</v>
      </c>
      <c r="D74" s="20">
        <v>0</v>
      </c>
      <c r="E74" s="20">
        <v>0</v>
      </c>
      <c r="F74" s="40">
        <f t="shared" ref="F74:F84" si="3">+C74+D74+E74</f>
        <v>0</v>
      </c>
      <c r="G74" s="20">
        <v>0</v>
      </c>
      <c r="H74" s="20"/>
      <c r="I74" s="20">
        <v>0</v>
      </c>
      <c r="J74" s="20"/>
      <c r="K74" s="41">
        <v>24000000000</v>
      </c>
      <c r="L74" s="50" t="s">
        <v>60</v>
      </c>
      <c r="M74" s="20">
        <f t="shared" ref="M74:M79" si="4">+G74+I74+K74</f>
        <v>24000000000</v>
      </c>
      <c r="N74" s="43">
        <f t="shared" ref="N74:N84" si="5">+F74+M74</f>
        <v>24000000000</v>
      </c>
      <c r="O74" s="22"/>
      <c r="P74" s="23"/>
      <c r="Q74" s="24"/>
      <c r="R74" s="22"/>
    </row>
    <row r="75" spans="1:19" ht="30" x14ac:dyDescent="0.2">
      <c r="B75" s="33" t="s">
        <v>61</v>
      </c>
      <c r="C75" s="20">
        <v>50000000000</v>
      </c>
      <c r="D75" s="20">
        <v>0</v>
      </c>
      <c r="E75" s="20">
        <v>0</v>
      </c>
      <c r="F75" s="40">
        <f t="shared" si="3"/>
        <v>50000000000</v>
      </c>
      <c r="G75" s="20">
        <v>0</v>
      </c>
      <c r="H75" s="20"/>
      <c r="I75" s="20">
        <v>0</v>
      </c>
      <c r="J75" s="20"/>
      <c r="K75" s="20">
        <v>0</v>
      </c>
      <c r="L75" s="20"/>
      <c r="M75" s="20">
        <f t="shared" si="4"/>
        <v>0</v>
      </c>
      <c r="N75" s="43">
        <f t="shared" si="5"/>
        <v>50000000000</v>
      </c>
      <c r="O75" s="22"/>
      <c r="P75" s="23" t="s">
        <v>62</v>
      </c>
      <c r="Q75" s="24">
        <v>90</v>
      </c>
      <c r="R75" s="22"/>
    </row>
    <row r="76" spans="1:19" ht="30" x14ac:dyDescent="0.2">
      <c r="B76" s="33" t="s">
        <v>63</v>
      </c>
      <c r="C76" s="20">
        <v>45755000000</v>
      </c>
      <c r="D76" s="20">
        <v>0</v>
      </c>
      <c r="E76" s="20">
        <v>0</v>
      </c>
      <c r="F76" s="40">
        <f t="shared" si="3"/>
        <v>45755000000</v>
      </c>
      <c r="G76" s="20">
        <v>0</v>
      </c>
      <c r="H76" s="20"/>
      <c r="I76" s="20">
        <v>0</v>
      </c>
      <c r="J76" s="20"/>
      <c r="K76" s="20">
        <v>0</v>
      </c>
      <c r="L76" s="20"/>
      <c r="M76" s="20">
        <f t="shared" si="4"/>
        <v>0</v>
      </c>
      <c r="N76" s="43">
        <f t="shared" si="5"/>
        <v>45755000000</v>
      </c>
      <c r="O76" s="22"/>
      <c r="P76" s="23" t="s">
        <v>62</v>
      </c>
      <c r="Q76" s="24">
        <v>120</v>
      </c>
      <c r="R76" s="22"/>
    </row>
    <row r="77" spans="1:19" ht="30" x14ac:dyDescent="0.2">
      <c r="B77" s="33" t="s">
        <v>64</v>
      </c>
      <c r="C77" s="20">
        <v>0</v>
      </c>
      <c r="D77" s="20">
        <v>0</v>
      </c>
      <c r="E77" s="20">
        <v>0</v>
      </c>
      <c r="F77" s="40">
        <f t="shared" si="3"/>
        <v>0</v>
      </c>
      <c r="G77" s="20">
        <v>2529484707</v>
      </c>
      <c r="H77" s="20" t="s">
        <v>65</v>
      </c>
      <c r="I77" s="20">
        <v>0</v>
      </c>
      <c r="J77" s="20"/>
      <c r="K77" s="20">
        <v>0</v>
      </c>
      <c r="L77" s="20"/>
      <c r="M77" s="20">
        <f t="shared" si="4"/>
        <v>2529484707</v>
      </c>
      <c r="N77" s="43">
        <f t="shared" si="5"/>
        <v>2529484707</v>
      </c>
      <c r="O77" s="22"/>
      <c r="P77" s="23" t="s">
        <v>62</v>
      </c>
      <c r="Q77" s="24">
        <v>8</v>
      </c>
      <c r="R77" s="22"/>
    </row>
    <row r="78" spans="1:19" ht="30" x14ac:dyDescent="0.2">
      <c r="B78" s="33" t="s">
        <v>66</v>
      </c>
      <c r="C78" s="20">
        <v>0</v>
      </c>
      <c r="D78" s="20">
        <v>0</v>
      </c>
      <c r="E78" s="20">
        <v>0</v>
      </c>
      <c r="F78" s="40">
        <f t="shared" si="3"/>
        <v>0</v>
      </c>
      <c r="G78" s="41">
        <v>38246000000</v>
      </c>
      <c r="H78" s="41" t="s">
        <v>67</v>
      </c>
      <c r="I78" s="20">
        <v>0</v>
      </c>
      <c r="J78" s="20"/>
      <c r="K78" s="20">
        <v>0</v>
      </c>
      <c r="L78" s="20"/>
      <c r="M78" s="20">
        <f t="shared" si="4"/>
        <v>38246000000</v>
      </c>
      <c r="N78" s="43">
        <f t="shared" si="5"/>
        <v>38246000000</v>
      </c>
      <c r="O78" s="22"/>
      <c r="P78" s="23" t="s">
        <v>62</v>
      </c>
      <c r="Q78" s="24">
        <v>50</v>
      </c>
      <c r="R78" s="22"/>
    </row>
    <row r="79" spans="1:19" ht="30" x14ac:dyDescent="0.2">
      <c r="B79" s="33" t="s">
        <v>68</v>
      </c>
      <c r="C79" s="41">
        <v>350000000</v>
      </c>
      <c r="D79" s="20">
        <v>0</v>
      </c>
      <c r="E79" s="20">
        <v>0</v>
      </c>
      <c r="F79" s="40">
        <f t="shared" si="3"/>
        <v>350000000</v>
      </c>
      <c r="G79" s="20">
        <v>0</v>
      </c>
      <c r="H79" s="20"/>
      <c r="I79" s="20">
        <v>0</v>
      </c>
      <c r="J79" s="20"/>
      <c r="K79" s="20">
        <v>0</v>
      </c>
      <c r="L79" s="20"/>
      <c r="M79" s="20">
        <f t="shared" si="4"/>
        <v>0</v>
      </c>
      <c r="N79" s="43">
        <f t="shared" si="5"/>
        <v>350000000</v>
      </c>
      <c r="O79" s="22"/>
      <c r="P79" s="23"/>
      <c r="Q79" s="24"/>
      <c r="R79" s="22"/>
    </row>
    <row r="80" spans="1:19" ht="30" x14ac:dyDescent="0.2">
      <c r="B80" s="33" t="s">
        <v>69</v>
      </c>
      <c r="C80" s="20">
        <v>0</v>
      </c>
      <c r="D80" s="20">
        <v>0</v>
      </c>
      <c r="E80" s="20">
        <v>0</v>
      </c>
      <c r="F80" s="40">
        <f t="shared" si="3"/>
        <v>0</v>
      </c>
      <c r="G80" s="20">
        <v>0</v>
      </c>
      <c r="H80" s="20"/>
      <c r="I80" s="20">
        <v>0</v>
      </c>
      <c r="J80" s="20"/>
      <c r="K80" s="41">
        <v>10000000000</v>
      </c>
      <c r="L80" s="41" t="s">
        <v>30</v>
      </c>
      <c r="M80" s="20">
        <f>+G80+I80+K80</f>
        <v>10000000000</v>
      </c>
      <c r="N80" s="43">
        <f t="shared" si="5"/>
        <v>10000000000</v>
      </c>
      <c r="O80" s="22"/>
      <c r="P80" s="23" t="s">
        <v>62</v>
      </c>
      <c r="Q80" s="24">
        <v>10</v>
      </c>
      <c r="R80" s="22"/>
    </row>
    <row r="81" spans="2:18" ht="30" x14ac:dyDescent="0.2">
      <c r="B81" s="33" t="s">
        <v>70</v>
      </c>
      <c r="C81" s="20">
        <v>0</v>
      </c>
      <c r="D81" s="20">
        <v>0</v>
      </c>
      <c r="E81" s="20">
        <v>0</v>
      </c>
      <c r="F81" s="40">
        <f>+C81+D81+E81</f>
        <v>0</v>
      </c>
      <c r="G81" s="20">
        <v>0</v>
      </c>
      <c r="H81" s="20"/>
      <c r="I81" s="20">
        <v>0</v>
      </c>
      <c r="J81" s="20"/>
      <c r="K81" s="41">
        <v>10000000000</v>
      </c>
      <c r="L81" s="41" t="s">
        <v>30</v>
      </c>
      <c r="M81" s="20">
        <f>+G81+I81+K81</f>
        <v>10000000000</v>
      </c>
      <c r="N81" s="43">
        <f>+F81+M81</f>
        <v>10000000000</v>
      </c>
      <c r="O81" s="22"/>
      <c r="P81" s="23" t="s">
        <v>62</v>
      </c>
      <c r="Q81" s="24">
        <v>10</v>
      </c>
      <c r="R81" s="22"/>
    </row>
    <row r="82" spans="2:18" ht="30" x14ac:dyDescent="0.2">
      <c r="B82" s="33" t="s">
        <v>71</v>
      </c>
      <c r="C82" s="41">
        <v>3520000000</v>
      </c>
      <c r="D82" s="20">
        <v>0</v>
      </c>
      <c r="E82" s="20">
        <v>0</v>
      </c>
      <c r="F82" s="40">
        <f>+C82+D82+E82</f>
        <v>3520000000</v>
      </c>
      <c r="G82" s="20">
        <v>0</v>
      </c>
      <c r="H82" s="20"/>
      <c r="I82" s="20">
        <v>0</v>
      </c>
      <c r="J82" s="20"/>
      <c r="K82" s="20">
        <v>0</v>
      </c>
      <c r="L82" s="20"/>
      <c r="M82" s="20">
        <f>+G82+I82+K82</f>
        <v>0</v>
      </c>
      <c r="N82" s="43">
        <f>+F82+M82</f>
        <v>3520000000</v>
      </c>
      <c r="O82" s="22"/>
      <c r="P82" s="23"/>
      <c r="Q82" s="24"/>
      <c r="R82" s="22"/>
    </row>
    <row r="83" spans="2:18" ht="45" x14ac:dyDescent="0.2">
      <c r="B83" s="33" t="s">
        <v>72</v>
      </c>
      <c r="C83" s="41">
        <v>25000000</v>
      </c>
      <c r="D83" s="20">
        <v>0</v>
      </c>
      <c r="E83" s="20">
        <v>0</v>
      </c>
      <c r="F83" s="40">
        <f t="shared" si="3"/>
        <v>25000000</v>
      </c>
      <c r="G83" s="20">
        <v>0</v>
      </c>
      <c r="H83" s="20"/>
      <c r="I83" s="20">
        <v>0</v>
      </c>
      <c r="J83" s="20"/>
      <c r="K83" s="20">
        <v>0</v>
      </c>
      <c r="L83" s="20"/>
      <c r="M83" s="20">
        <f>+G83+I83+K83</f>
        <v>0</v>
      </c>
      <c r="N83" s="43">
        <f t="shared" si="5"/>
        <v>25000000</v>
      </c>
      <c r="O83" s="22"/>
      <c r="P83" s="23"/>
      <c r="Q83" s="24"/>
      <c r="R83" s="22"/>
    </row>
    <row r="84" spans="2:18" ht="30" x14ac:dyDescent="0.2">
      <c r="B84" s="33" t="s">
        <v>73</v>
      </c>
      <c r="C84" s="20">
        <v>0</v>
      </c>
      <c r="D84" s="20">
        <v>0</v>
      </c>
      <c r="E84" s="20">
        <v>0</v>
      </c>
      <c r="F84" s="40">
        <f t="shared" si="3"/>
        <v>0</v>
      </c>
      <c r="G84" s="20">
        <v>0</v>
      </c>
      <c r="H84" s="20"/>
      <c r="I84" s="20">
        <v>0</v>
      </c>
      <c r="J84" s="20"/>
      <c r="K84" s="20">
        <v>0</v>
      </c>
      <c r="L84" s="20"/>
      <c r="M84" s="20">
        <f>+G84+I84+K84</f>
        <v>0</v>
      </c>
      <c r="N84" s="43">
        <f t="shared" si="5"/>
        <v>0</v>
      </c>
      <c r="O84" s="22"/>
      <c r="P84" s="23"/>
      <c r="Q84" s="24"/>
      <c r="R84" s="22"/>
    </row>
    <row r="85" spans="2:18" ht="15.75" x14ac:dyDescent="0.2">
      <c r="B85" s="25" t="s">
        <v>6</v>
      </c>
      <c r="C85" s="26">
        <f>SUM(C73:C84)</f>
        <v>99650000000</v>
      </c>
      <c r="D85" s="26">
        <f>SUM(D73:D84)</f>
        <v>0</v>
      </c>
      <c r="E85" s="26">
        <f>SUM(E73:E84)</f>
        <v>0</v>
      </c>
      <c r="F85" s="26">
        <f>SUM(F73:F84)</f>
        <v>99650000000</v>
      </c>
      <c r="G85" s="26">
        <f>SUM(G73:G84)</f>
        <v>40775484707</v>
      </c>
      <c r="I85" s="26">
        <f>SUM(I73:I84)</f>
        <v>0</v>
      </c>
      <c r="K85" s="26">
        <f>SUM(K73:K84)</f>
        <v>44000000000</v>
      </c>
      <c r="M85" s="26">
        <f>SUM(M73:M84)</f>
        <v>84775484707</v>
      </c>
      <c r="N85" s="26">
        <f>SUM(N73:N84)</f>
        <v>184425484707</v>
      </c>
      <c r="O85" s="27"/>
      <c r="Q85" s="42">
        <f>SUM(Q73:Q84)</f>
        <v>288</v>
      </c>
      <c r="R85" s="27"/>
    </row>
    <row r="87" spans="2:18" ht="15.75" x14ac:dyDescent="0.2">
      <c r="B87" s="25" t="s">
        <v>12</v>
      </c>
      <c r="C87" s="28">
        <f>F85</f>
        <v>99650000000</v>
      </c>
      <c r="D87" s="34"/>
    </row>
    <row r="88" spans="2:18" ht="15.75" x14ac:dyDescent="0.2">
      <c r="B88" s="25" t="s">
        <v>7</v>
      </c>
      <c r="C88" s="28">
        <f>+M85</f>
        <v>84775484707</v>
      </c>
      <c r="D88" s="34"/>
    </row>
    <row r="89" spans="2:18" ht="15.75" x14ac:dyDescent="0.25">
      <c r="B89" s="25" t="s">
        <v>3</v>
      </c>
      <c r="C89" s="30">
        <f>+C87+C88</f>
        <v>184425484707</v>
      </c>
      <c r="D89" s="35"/>
    </row>
  </sheetData>
  <mergeCells count="32">
    <mergeCell ref="G55:M55"/>
    <mergeCell ref="N55:N56"/>
    <mergeCell ref="G41:G44"/>
    <mergeCell ref="P6:Q6"/>
    <mergeCell ref="C22:N22"/>
    <mergeCell ref="B24:B25"/>
    <mergeCell ref="C24:F24"/>
    <mergeCell ref="G24:M24"/>
    <mergeCell ref="N24:N25"/>
    <mergeCell ref="P24:Q24"/>
    <mergeCell ref="C2:N2"/>
    <mergeCell ref="C4:N4"/>
    <mergeCell ref="B6:B7"/>
    <mergeCell ref="C6:F6"/>
    <mergeCell ref="G6:M6"/>
    <mergeCell ref="N6:N7"/>
    <mergeCell ref="P71:Q71"/>
    <mergeCell ref="C37:N37"/>
    <mergeCell ref="B39:B40"/>
    <mergeCell ref="C39:F39"/>
    <mergeCell ref="G39:M39"/>
    <mergeCell ref="N39:N40"/>
    <mergeCell ref="P39:Q39"/>
    <mergeCell ref="C69:N69"/>
    <mergeCell ref="B71:B72"/>
    <mergeCell ref="C71:F71"/>
    <mergeCell ref="G71:M71"/>
    <mergeCell ref="N71:N72"/>
    <mergeCell ref="P55:Q55"/>
    <mergeCell ref="C53:N53"/>
    <mergeCell ref="B55:B56"/>
    <mergeCell ref="C55:F55"/>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R96"/>
  <sheetViews>
    <sheetView topLeftCell="A59" workbookViewId="0">
      <pane xSplit="2" topLeftCell="L1" activePane="topRight" state="frozen"/>
      <selection pane="topRight" activeCell="P69" sqref="P69"/>
    </sheetView>
  </sheetViews>
  <sheetFormatPr baseColWidth="10" defaultColWidth="11.42578125" defaultRowHeight="14.25" x14ac:dyDescent="0.2"/>
  <cols>
    <col min="1" max="1" width="3.140625" style="12" customWidth="1"/>
    <col min="2" max="2" width="42.42578125" style="12" customWidth="1"/>
    <col min="3" max="7" width="20.7109375" style="12" customWidth="1"/>
    <col min="8" max="8" width="24.28515625" style="12" customWidth="1"/>
    <col min="9" max="13" width="20.7109375" style="12" customWidth="1"/>
    <col min="14" max="14" width="21.140625" style="12" customWidth="1"/>
    <col min="15" max="15" width="3.140625" style="29" customWidth="1"/>
    <col min="16" max="16" width="31.28515625" style="12" customWidth="1"/>
    <col min="17" max="17" width="16.28515625" style="12" customWidth="1"/>
    <col min="18" max="18" width="3.140625" style="29" customWidth="1"/>
    <col min="19" max="19" width="6.85546875" style="12" customWidth="1"/>
    <col min="20" max="16384" width="11.42578125" style="12"/>
  </cols>
  <sheetData>
    <row r="2" spans="2:18" ht="36" customHeight="1" x14ac:dyDescent="0.2">
      <c r="B2" s="49" t="s">
        <v>75</v>
      </c>
      <c r="C2" s="155" t="s">
        <v>74</v>
      </c>
      <c r="D2" s="155"/>
      <c r="E2" s="155"/>
      <c r="F2" s="155"/>
      <c r="G2" s="155"/>
      <c r="H2" s="155"/>
      <c r="I2" s="155"/>
      <c r="J2" s="155"/>
      <c r="K2" s="155"/>
      <c r="L2" s="155"/>
      <c r="M2" s="155"/>
      <c r="N2" s="155"/>
      <c r="O2" s="11"/>
      <c r="R2" s="11"/>
    </row>
    <row r="3" spans="2:18" x14ac:dyDescent="0.2">
      <c r="C3" s="13"/>
      <c r="D3" s="13"/>
      <c r="E3" s="13"/>
      <c r="F3" s="13"/>
      <c r="G3" s="13"/>
      <c r="H3" s="13"/>
      <c r="I3" s="13"/>
      <c r="J3" s="13"/>
      <c r="K3" s="13"/>
      <c r="L3" s="13"/>
      <c r="M3" s="13"/>
      <c r="N3" s="13"/>
      <c r="O3" s="14"/>
      <c r="R3" s="14"/>
    </row>
    <row r="4" spans="2:18" ht="29.25" customHeight="1" x14ac:dyDescent="0.2">
      <c r="B4" s="49" t="s">
        <v>76</v>
      </c>
      <c r="C4" s="155" t="s">
        <v>77</v>
      </c>
      <c r="D4" s="155"/>
      <c r="E4" s="155"/>
      <c r="F4" s="155"/>
      <c r="G4" s="155"/>
      <c r="H4" s="155"/>
      <c r="I4" s="155"/>
      <c r="J4" s="155"/>
      <c r="K4" s="155"/>
      <c r="L4" s="155"/>
      <c r="M4" s="155"/>
      <c r="N4" s="155"/>
      <c r="O4" s="11"/>
      <c r="R4" s="11"/>
    </row>
    <row r="5" spans="2:18" ht="15" customHeight="1" x14ac:dyDescent="0.2">
      <c r="B5" s="15"/>
      <c r="C5" s="16"/>
      <c r="D5" s="16"/>
      <c r="E5" s="16"/>
      <c r="F5" s="16"/>
      <c r="G5" s="16"/>
      <c r="H5" s="16"/>
      <c r="I5" s="16"/>
      <c r="J5" s="16"/>
      <c r="K5" s="16"/>
      <c r="L5" s="16"/>
      <c r="M5" s="16"/>
      <c r="N5" s="16"/>
      <c r="O5" s="16"/>
      <c r="R5" s="16"/>
    </row>
    <row r="6" spans="2:18" ht="16.5" customHeight="1" x14ac:dyDescent="0.2">
      <c r="B6" s="156" t="s">
        <v>0</v>
      </c>
      <c r="C6" s="157" t="s">
        <v>13</v>
      </c>
      <c r="D6" s="158"/>
      <c r="E6" s="158"/>
      <c r="F6" s="159"/>
      <c r="G6" s="157" t="s">
        <v>2</v>
      </c>
      <c r="H6" s="158"/>
      <c r="I6" s="158"/>
      <c r="J6" s="158"/>
      <c r="K6" s="158"/>
      <c r="L6" s="158"/>
      <c r="M6" s="159"/>
      <c r="N6" s="160" t="s">
        <v>3</v>
      </c>
      <c r="O6" s="18"/>
      <c r="P6" s="154" t="s">
        <v>11</v>
      </c>
      <c r="Q6" s="154"/>
      <c r="R6" s="18"/>
    </row>
    <row r="7" spans="2:18" ht="31.5" customHeight="1" x14ac:dyDescent="0.2">
      <c r="B7" s="156"/>
      <c r="C7" s="32" t="s">
        <v>9</v>
      </c>
      <c r="D7" s="32" t="s">
        <v>10</v>
      </c>
      <c r="E7" s="32" t="s">
        <v>1</v>
      </c>
      <c r="F7" s="32" t="s">
        <v>16</v>
      </c>
      <c r="G7" s="32" t="s">
        <v>14</v>
      </c>
      <c r="H7" s="36" t="s">
        <v>15</v>
      </c>
      <c r="I7" s="32" t="s">
        <v>18</v>
      </c>
      <c r="J7" s="36" t="s">
        <v>17</v>
      </c>
      <c r="K7" s="32" t="s">
        <v>19</v>
      </c>
      <c r="L7" s="36" t="s">
        <v>20</v>
      </c>
      <c r="M7" s="32" t="s">
        <v>4</v>
      </c>
      <c r="N7" s="160"/>
      <c r="O7" s="18"/>
      <c r="P7" s="48" t="s">
        <v>26</v>
      </c>
      <c r="Q7" s="48" t="s">
        <v>5</v>
      </c>
      <c r="R7" s="18"/>
    </row>
    <row r="8" spans="2:18" ht="30" x14ac:dyDescent="0.2">
      <c r="B8" s="33" t="s">
        <v>78</v>
      </c>
      <c r="C8" s="20">
        <v>0</v>
      </c>
      <c r="D8" s="20">
        <v>0</v>
      </c>
      <c r="E8" s="20">
        <v>0</v>
      </c>
      <c r="F8" s="40">
        <f>+C8+D8+E8</f>
        <v>0</v>
      </c>
      <c r="G8" s="20">
        <v>0</v>
      </c>
      <c r="H8" s="20"/>
      <c r="I8" s="20">
        <v>0</v>
      </c>
      <c r="J8" s="20"/>
      <c r="K8" s="20">
        <v>0</v>
      </c>
      <c r="L8" s="20"/>
      <c r="M8" s="20">
        <f>+G8+I8+K8</f>
        <v>0</v>
      </c>
      <c r="N8" s="43">
        <f>+F8+M8</f>
        <v>0</v>
      </c>
      <c r="O8" s="22"/>
      <c r="P8" s="23"/>
      <c r="Q8" s="24"/>
      <c r="R8" s="22"/>
    </row>
    <row r="9" spans="2:18" ht="30" x14ac:dyDescent="0.2">
      <c r="B9" s="33" t="s">
        <v>79</v>
      </c>
      <c r="C9" s="20">
        <v>0</v>
      </c>
      <c r="D9" s="20">
        <v>0</v>
      </c>
      <c r="E9" s="20">
        <v>0</v>
      </c>
      <c r="F9" s="40">
        <f>+C9+D9+E9</f>
        <v>0</v>
      </c>
      <c r="G9" s="20">
        <v>0</v>
      </c>
      <c r="H9" s="20"/>
      <c r="I9" s="20">
        <v>0</v>
      </c>
      <c r="J9" s="20"/>
      <c r="K9" s="20">
        <v>0</v>
      </c>
      <c r="L9" s="20"/>
      <c r="M9" s="20">
        <f>+G9+I9+K9</f>
        <v>0</v>
      </c>
      <c r="N9" s="43">
        <f>+F9+M9</f>
        <v>0</v>
      </c>
      <c r="O9" s="22"/>
      <c r="P9" s="23"/>
      <c r="Q9" s="24"/>
      <c r="R9" s="22"/>
    </row>
    <row r="10" spans="2:18" ht="78.75" x14ac:dyDescent="0.2">
      <c r="B10" s="33" t="s">
        <v>80</v>
      </c>
      <c r="C10" s="20">
        <v>0</v>
      </c>
      <c r="D10" s="20">
        <v>0</v>
      </c>
      <c r="E10" s="20">
        <v>0</v>
      </c>
      <c r="F10" s="40">
        <f>+C10+D10+E10</f>
        <v>0</v>
      </c>
      <c r="G10" s="41">
        <v>335000000</v>
      </c>
      <c r="H10" s="41"/>
      <c r="I10" s="20">
        <v>0</v>
      </c>
      <c r="J10" s="20"/>
      <c r="K10" s="20">
        <v>410413093</v>
      </c>
      <c r="L10" s="51" t="s">
        <v>82</v>
      </c>
      <c r="M10" s="20">
        <f>+G10+I10+K10</f>
        <v>745413093</v>
      </c>
      <c r="N10" s="43">
        <f>+F10+M10</f>
        <v>745413093</v>
      </c>
      <c r="O10" s="22"/>
      <c r="P10" s="23" t="s">
        <v>81</v>
      </c>
      <c r="Q10" s="24">
        <v>150</v>
      </c>
      <c r="R10" s="22"/>
    </row>
    <row r="11" spans="2:18" ht="42.75" x14ac:dyDescent="0.2">
      <c r="B11" s="33" t="s">
        <v>83</v>
      </c>
      <c r="C11" s="20">
        <v>0</v>
      </c>
      <c r="D11" s="20">
        <v>0</v>
      </c>
      <c r="E11" s="20">
        <v>0</v>
      </c>
      <c r="F11" s="40">
        <f>+C11+D11+E11</f>
        <v>0</v>
      </c>
      <c r="G11" s="20">
        <v>0</v>
      </c>
      <c r="H11" s="20"/>
      <c r="I11" s="20">
        <v>0</v>
      </c>
      <c r="J11" s="20"/>
      <c r="K11" s="20">
        <v>0</v>
      </c>
      <c r="L11" s="20"/>
      <c r="M11" s="20">
        <f>+G11+I11+K11</f>
        <v>0</v>
      </c>
      <c r="N11" s="43">
        <f>+F11+M11</f>
        <v>0</v>
      </c>
      <c r="O11" s="22"/>
      <c r="P11" s="23" t="s">
        <v>81</v>
      </c>
      <c r="Q11" s="24">
        <v>1000</v>
      </c>
      <c r="R11" s="22"/>
    </row>
    <row r="12" spans="2:18" ht="15.75" x14ac:dyDescent="0.2">
      <c r="B12" s="25" t="s">
        <v>6</v>
      </c>
      <c r="C12" s="26">
        <f>SUM(C8:C11)</f>
        <v>0</v>
      </c>
      <c r="D12" s="26">
        <f>SUM(D8:D11)</f>
        <v>0</v>
      </c>
      <c r="E12" s="26">
        <f>SUM(E8:E11)</f>
        <v>0</v>
      </c>
      <c r="F12" s="26">
        <f>SUM(F8:F11)</f>
        <v>0</v>
      </c>
      <c r="G12" s="26">
        <f>SUM(G8:G11)</f>
        <v>335000000</v>
      </c>
      <c r="I12" s="26">
        <f>SUM(I8:I11)</f>
        <v>0</v>
      </c>
      <c r="K12" s="26">
        <f>SUM(K8:K11)</f>
        <v>410413093</v>
      </c>
      <c r="M12" s="44">
        <f>SUM(M8:M11)</f>
        <v>745413093</v>
      </c>
      <c r="N12" s="44">
        <f>SUM(N8:N11)</f>
        <v>745413093</v>
      </c>
      <c r="O12" s="27"/>
      <c r="Q12" s="42">
        <f>SUM(Q8:Q11)</f>
        <v>1150</v>
      </c>
      <c r="R12" s="27"/>
    </row>
    <row r="14" spans="2:18" ht="15.75" x14ac:dyDescent="0.2">
      <c r="B14" s="25" t="s">
        <v>12</v>
      </c>
      <c r="C14" s="28">
        <f>F12</f>
        <v>0</v>
      </c>
      <c r="D14" s="34"/>
    </row>
    <row r="15" spans="2:18" ht="15.75" x14ac:dyDescent="0.2">
      <c r="B15" s="25" t="s">
        <v>7</v>
      </c>
      <c r="C15" s="28">
        <f>+M12</f>
        <v>745413093</v>
      </c>
      <c r="D15" s="34"/>
    </row>
    <row r="16" spans="2:18" ht="15.75" x14ac:dyDescent="0.25">
      <c r="B16" s="25" t="s">
        <v>3</v>
      </c>
      <c r="C16" s="30">
        <f>+C14+C15</f>
        <v>745413093</v>
      </c>
      <c r="D16" s="35"/>
    </row>
    <row r="18" spans="1:18" x14ac:dyDescent="0.2">
      <c r="A18" s="37"/>
      <c r="B18" s="37"/>
      <c r="C18" s="37"/>
      <c r="D18" s="37"/>
      <c r="E18" s="37"/>
      <c r="F18" s="37"/>
      <c r="G18" s="37"/>
      <c r="H18" s="37"/>
      <c r="I18" s="37"/>
      <c r="J18" s="37"/>
      <c r="K18" s="37"/>
      <c r="L18" s="37"/>
      <c r="M18" s="37"/>
      <c r="N18" s="37"/>
      <c r="O18" s="38"/>
      <c r="P18" s="37"/>
      <c r="Q18" s="37"/>
    </row>
    <row r="20" spans="1:18" ht="29.25" customHeight="1" x14ac:dyDescent="0.2">
      <c r="B20" s="49" t="s">
        <v>84</v>
      </c>
      <c r="C20" s="155" t="s">
        <v>85</v>
      </c>
      <c r="D20" s="155"/>
      <c r="E20" s="155"/>
      <c r="F20" s="155"/>
      <c r="G20" s="155"/>
      <c r="H20" s="155"/>
      <c r="I20" s="155"/>
      <c r="J20" s="155"/>
      <c r="K20" s="155"/>
      <c r="L20" s="155"/>
      <c r="M20" s="155"/>
      <c r="N20" s="155"/>
      <c r="O20" s="11"/>
      <c r="R20" s="11"/>
    </row>
    <row r="21" spans="1:18" ht="15" customHeight="1" x14ac:dyDescent="0.2">
      <c r="B21" s="15"/>
      <c r="C21" s="16"/>
      <c r="D21" s="16"/>
      <c r="E21" s="16"/>
      <c r="F21" s="16"/>
      <c r="G21" s="16"/>
      <c r="H21" s="16"/>
      <c r="I21" s="16"/>
      <c r="J21" s="16"/>
      <c r="K21" s="16"/>
      <c r="L21" s="16"/>
      <c r="M21" s="16"/>
      <c r="N21" s="16"/>
      <c r="O21" s="16"/>
      <c r="R21" s="16"/>
    </row>
    <row r="22" spans="1:18" ht="16.5" customHeight="1" x14ac:dyDescent="0.2">
      <c r="B22" s="156" t="s">
        <v>0</v>
      </c>
      <c r="C22" s="157" t="s">
        <v>13</v>
      </c>
      <c r="D22" s="158"/>
      <c r="E22" s="158"/>
      <c r="F22" s="159"/>
      <c r="G22" s="157" t="s">
        <v>2</v>
      </c>
      <c r="H22" s="158"/>
      <c r="I22" s="158"/>
      <c r="J22" s="158"/>
      <c r="K22" s="158"/>
      <c r="L22" s="158"/>
      <c r="M22" s="159"/>
      <c r="N22" s="160" t="s">
        <v>3</v>
      </c>
      <c r="O22" s="18"/>
      <c r="P22" s="154" t="s">
        <v>11</v>
      </c>
      <c r="Q22" s="154"/>
      <c r="R22" s="18"/>
    </row>
    <row r="23" spans="1:18" ht="31.5" customHeight="1" x14ac:dyDescent="0.2">
      <c r="B23" s="156"/>
      <c r="C23" s="32" t="s">
        <v>9</v>
      </c>
      <c r="D23" s="32" t="s">
        <v>10</v>
      </c>
      <c r="E23" s="32" t="s">
        <v>1</v>
      </c>
      <c r="F23" s="32" t="s">
        <v>16</v>
      </c>
      <c r="G23" s="32" t="s">
        <v>14</v>
      </c>
      <c r="H23" s="36" t="s">
        <v>15</v>
      </c>
      <c r="I23" s="32" t="s">
        <v>18</v>
      </c>
      <c r="J23" s="36" t="s">
        <v>17</v>
      </c>
      <c r="K23" s="32" t="s">
        <v>19</v>
      </c>
      <c r="L23" s="36" t="s">
        <v>20</v>
      </c>
      <c r="M23" s="32" t="s">
        <v>4</v>
      </c>
      <c r="N23" s="160"/>
      <c r="O23" s="18"/>
      <c r="P23" s="48" t="s">
        <v>26</v>
      </c>
      <c r="Q23" s="48" t="s">
        <v>5</v>
      </c>
      <c r="R23" s="18"/>
    </row>
    <row r="24" spans="1:18" ht="45" x14ac:dyDescent="0.2">
      <c r="B24" s="33" t="s">
        <v>86</v>
      </c>
      <c r="C24" s="20">
        <v>0</v>
      </c>
      <c r="D24" s="20">
        <v>0</v>
      </c>
      <c r="E24" s="20">
        <v>0</v>
      </c>
      <c r="F24" s="40">
        <f>+C24+D24+E24</f>
        <v>0</v>
      </c>
      <c r="G24" s="20">
        <v>0</v>
      </c>
      <c r="H24" s="20"/>
      <c r="I24" s="20">
        <v>0</v>
      </c>
      <c r="J24" s="20"/>
      <c r="K24" s="20">
        <v>0</v>
      </c>
      <c r="L24" s="20"/>
      <c r="M24" s="20">
        <f>+G24+I24+K24</f>
        <v>0</v>
      </c>
      <c r="N24" s="43">
        <f>+F24+M24</f>
        <v>0</v>
      </c>
      <c r="O24" s="22"/>
      <c r="P24" s="23" t="s">
        <v>81</v>
      </c>
      <c r="Q24" s="24">
        <v>150</v>
      </c>
      <c r="R24" s="22"/>
    </row>
    <row r="25" spans="1:18" ht="60" x14ac:dyDescent="0.2">
      <c r="B25" s="33" t="s">
        <v>87</v>
      </c>
      <c r="C25" s="20">
        <v>0</v>
      </c>
      <c r="D25" s="20">
        <v>0</v>
      </c>
      <c r="E25" s="20">
        <v>0</v>
      </c>
      <c r="F25" s="40">
        <f>+C25+D25+E25</f>
        <v>0</v>
      </c>
      <c r="G25" s="20">
        <v>0</v>
      </c>
      <c r="H25" s="20"/>
      <c r="I25" s="20">
        <v>0</v>
      </c>
      <c r="J25" s="20"/>
      <c r="K25" s="20">
        <v>0</v>
      </c>
      <c r="L25" s="20"/>
      <c r="M25" s="20">
        <f>+G25+I25+K25</f>
        <v>0</v>
      </c>
      <c r="N25" s="43">
        <f>+F25+M25</f>
        <v>0</v>
      </c>
      <c r="O25" s="22"/>
      <c r="P25" s="23" t="s">
        <v>81</v>
      </c>
      <c r="Q25" s="24">
        <v>110</v>
      </c>
      <c r="R25" s="22"/>
    </row>
    <row r="26" spans="1:18" ht="45" x14ac:dyDescent="0.2">
      <c r="B26" s="33" t="s">
        <v>88</v>
      </c>
      <c r="C26" s="20">
        <v>0</v>
      </c>
      <c r="D26" s="20">
        <v>0</v>
      </c>
      <c r="E26" s="20">
        <v>0</v>
      </c>
      <c r="F26" s="40">
        <f>+C26+D26+E26</f>
        <v>0</v>
      </c>
      <c r="G26" s="20">
        <v>0</v>
      </c>
      <c r="H26" s="20"/>
      <c r="I26" s="20">
        <v>0</v>
      </c>
      <c r="J26" s="20"/>
      <c r="K26" s="20">
        <v>0</v>
      </c>
      <c r="L26" s="20"/>
      <c r="M26" s="20">
        <f>+G26+I26+K26</f>
        <v>0</v>
      </c>
      <c r="N26" s="43">
        <f>+F26+M26</f>
        <v>0</v>
      </c>
      <c r="O26" s="22"/>
      <c r="P26" s="23"/>
      <c r="Q26" s="24"/>
      <c r="R26" s="22"/>
    </row>
    <row r="27" spans="1:18" ht="90" x14ac:dyDescent="0.2">
      <c r="B27" s="33" t="s">
        <v>89</v>
      </c>
      <c r="C27" s="20">
        <v>0</v>
      </c>
      <c r="D27" s="20">
        <v>0</v>
      </c>
      <c r="E27" s="20">
        <v>0</v>
      </c>
      <c r="F27" s="40">
        <f>+C27+D27+E27</f>
        <v>0</v>
      </c>
      <c r="G27" s="41">
        <v>294000000</v>
      </c>
      <c r="H27" s="41"/>
      <c r="I27" s="20">
        <v>0</v>
      </c>
      <c r="J27" s="20"/>
      <c r="K27" s="20">
        <v>0</v>
      </c>
      <c r="L27" s="20"/>
      <c r="M27" s="20">
        <f>+G27+I27+K27</f>
        <v>294000000</v>
      </c>
      <c r="N27" s="43">
        <f>+F27+M27</f>
        <v>294000000</v>
      </c>
      <c r="O27" s="22"/>
      <c r="P27" s="23" t="s">
        <v>81</v>
      </c>
      <c r="Q27" s="24">
        <v>20</v>
      </c>
      <c r="R27" s="22"/>
    </row>
    <row r="28" spans="1:18" ht="90" x14ac:dyDescent="0.2">
      <c r="B28" s="33" t="s">
        <v>90</v>
      </c>
      <c r="C28" s="20">
        <v>0</v>
      </c>
      <c r="D28" s="20">
        <v>0</v>
      </c>
      <c r="E28" s="20">
        <v>0</v>
      </c>
      <c r="F28" s="40">
        <f>+C28+D28+E28</f>
        <v>0</v>
      </c>
      <c r="G28" s="20">
        <v>0</v>
      </c>
      <c r="H28" s="20"/>
      <c r="I28" s="20">
        <v>0</v>
      </c>
      <c r="J28" s="20"/>
      <c r="K28" s="20">
        <v>0</v>
      </c>
      <c r="L28" s="20"/>
      <c r="M28" s="20">
        <f>+G28+I28+K28</f>
        <v>0</v>
      </c>
      <c r="N28" s="43">
        <f>+F28+M28</f>
        <v>0</v>
      </c>
      <c r="O28" s="22"/>
      <c r="P28" s="23"/>
      <c r="Q28" s="24"/>
      <c r="R28" s="22"/>
    </row>
    <row r="29" spans="1:18" ht="15.75" x14ac:dyDescent="0.2">
      <c r="B29" s="25" t="s">
        <v>6</v>
      </c>
      <c r="C29" s="26">
        <f>SUM(C24:C28)</f>
        <v>0</v>
      </c>
      <c r="D29" s="26">
        <f>SUM(D24:D28)</f>
        <v>0</v>
      </c>
      <c r="E29" s="26">
        <f>SUM(E24:E28)</f>
        <v>0</v>
      </c>
      <c r="F29" s="26">
        <f>SUM(F24:F28)</f>
        <v>0</v>
      </c>
      <c r="G29" s="26">
        <f>SUM(G24:G28)</f>
        <v>294000000</v>
      </c>
      <c r="I29" s="26">
        <f>SUM(I24:I28)</f>
        <v>0</v>
      </c>
      <c r="K29" s="26">
        <f>SUM(K24:K28)</f>
        <v>0</v>
      </c>
      <c r="M29" s="44">
        <f>SUM(M24:M28)</f>
        <v>294000000</v>
      </c>
      <c r="N29" s="44">
        <f>SUM(N24:N28)</f>
        <v>294000000</v>
      </c>
      <c r="O29" s="27"/>
      <c r="Q29" s="42">
        <f>SUM(Q24:Q28)</f>
        <v>280</v>
      </c>
      <c r="R29" s="27"/>
    </row>
    <row r="31" spans="1:18" ht="15.75" x14ac:dyDescent="0.2">
      <c r="B31" s="25" t="s">
        <v>12</v>
      </c>
      <c r="C31" s="28">
        <f>F29</f>
        <v>0</v>
      </c>
      <c r="D31" s="34"/>
    </row>
    <row r="32" spans="1:18" ht="15.75" x14ac:dyDescent="0.2">
      <c r="B32" s="25" t="s">
        <v>7</v>
      </c>
      <c r="C32" s="28">
        <f>+M29</f>
        <v>294000000</v>
      </c>
      <c r="D32" s="34"/>
    </row>
    <row r="33" spans="1:18" ht="15.75" x14ac:dyDescent="0.25">
      <c r="B33" s="25" t="s">
        <v>3</v>
      </c>
      <c r="C33" s="30">
        <f>+C31+C32</f>
        <v>294000000</v>
      </c>
      <c r="D33" s="35"/>
    </row>
    <row r="35" spans="1:18" x14ac:dyDescent="0.2">
      <c r="A35" s="37"/>
      <c r="B35" s="37"/>
      <c r="C35" s="37"/>
      <c r="D35" s="37"/>
      <c r="E35" s="37"/>
      <c r="F35" s="37"/>
      <c r="G35" s="37"/>
      <c r="H35" s="37"/>
      <c r="I35" s="37"/>
      <c r="J35" s="37"/>
      <c r="K35" s="37"/>
      <c r="L35" s="37"/>
      <c r="M35" s="37"/>
      <c r="N35" s="37"/>
      <c r="O35" s="38"/>
      <c r="P35" s="37"/>
      <c r="Q35" s="37"/>
    </row>
    <row r="37" spans="1:18" ht="29.25" customHeight="1" x14ac:dyDescent="0.2">
      <c r="B37" s="49" t="s">
        <v>92</v>
      </c>
      <c r="C37" s="155" t="s">
        <v>91</v>
      </c>
      <c r="D37" s="155"/>
      <c r="E37" s="155"/>
      <c r="F37" s="155"/>
      <c r="G37" s="155"/>
      <c r="H37" s="155"/>
      <c r="I37" s="155"/>
      <c r="J37" s="155"/>
      <c r="K37" s="155"/>
      <c r="L37" s="155"/>
      <c r="M37" s="155"/>
      <c r="N37" s="155"/>
      <c r="O37" s="11"/>
      <c r="R37" s="11"/>
    </row>
    <row r="38" spans="1:18" ht="15" customHeight="1" x14ac:dyDescent="0.2">
      <c r="B38" s="15"/>
      <c r="C38" s="16"/>
      <c r="D38" s="16"/>
      <c r="E38" s="16"/>
      <c r="F38" s="16"/>
      <c r="G38" s="16"/>
      <c r="H38" s="16"/>
      <c r="I38" s="16"/>
      <c r="J38" s="16"/>
      <c r="K38" s="16"/>
      <c r="L38" s="16"/>
      <c r="M38" s="16"/>
      <c r="N38" s="16"/>
      <c r="O38" s="16"/>
      <c r="R38" s="16"/>
    </row>
    <row r="39" spans="1:18" ht="16.5" customHeight="1" x14ac:dyDescent="0.2">
      <c r="B39" s="156" t="s">
        <v>0</v>
      </c>
      <c r="C39" s="157" t="s">
        <v>13</v>
      </c>
      <c r="D39" s="158"/>
      <c r="E39" s="158"/>
      <c r="F39" s="159"/>
      <c r="G39" s="157" t="s">
        <v>2</v>
      </c>
      <c r="H39" s="158"/>
      <c r="I39" s="158"/>
      <c r="J39" s="158"/>
      <c r="K39" s="158"/>
      <c r="L39" s="158"/>
      <c r="M39" s="159"/>
      <c r="N39" s="160" t="s">
        <v>3</v>
      </c>
      <c r="O39" s="18"/>
      <c r="P39" s="154" t="s">
        <v>11</v>
      </c>
      <c r="Q39" s="154"/>
      <c r="R39" s="18"/>
    </row>
    <row r="40" spans="1:18" ht="31.5" customHeight="1" x14ac:dyDescent="0.2">
      <c r="B40" s="156"/>
      <c r="C40" s="32" t="s">
        <v>9</v>
      </c>
      <c r="D40" s="32" t="s">
        <v>10</v>
      </c>
      <c r="E40" s="32" t="s">
        <v>1</v>
      </c>
      <c r="F40" s="32" t="s">
        <v>16</v>
      </c>
      <c r="G40" s="32" t="s">
        <v>14</v>
      </c>
      <c r="H40" s="36" t="s">
        <v>15</v>
      </c>
      <c r="I40" s="32" t="s">
        <v>18</v>
      </c>
      <c r="J40" s="36" t="s">
        <v>17</v>
      </c>
      <c r="K40" s="32" t="s">
        <v>19</v>
      </c>
      <c r="L40" s="36" t="s">
        <v>20</v>
      </c>
      <c r="M40" s="32" t="s">
        <v>4</v>
      </c>
      <c r="N40" s="160"/>
      <c r="O40" s="18"/>
      <c r="P40" s="48" t="s">
        <v>26</v>
      </c>
      <c r="Q40" s="48" t="s">
        <v>5</v>
      </c>
      <c r="R40" s="18"/>
    </row>
    <row r="41" spans="1:18" ht="60" x14ac:dyDescent="0.2">
      <c r="B41" s="33" t="s">
        <v>93</v>
      </c>
      <c r="C41" s="20">
        <v>0</v>
      </c>
      <c r="D41" s="20">
        <v>0</v>
      </c>
      <c r="E41" s="20">
        <v>0</v>
      </c>
      <c r="F41" s="40">
        <f>+C41+D41+E41</f>
        <v>0</v>
      </c>
      <c r="G41" s="41">
        <v>3000000000</v>
      </c>
      <c r="H41" s="41" t="s">
        <v>94</v>
      </c>
      <c r="I41" s="20">
        <v>0</v>
      </c>
      <c r="J41" s="20"/>
      <c r="K41" s="20">
        <v>0</v>
      </c>
      <c r="L41" s="20"/>
      <c r="M41" s="20">
        <f>+G41+I41+K41</f>
        <v>3000000000</v>
      </c>
      <c r="N41" s="43">
        <f>+F41+M41</f>
        <v>3000000000</v>
      </c>
      <c r="O41" s="22"/>
      <c r="P41" s="23" t="s">
        <v>81</v>
      </c>
      <c r="Q41" s="24">
        <v>5</v>
      </c>
      <c r="R41" s="22"/>
    </row>
    <row r="42" spans="1:18" ht="45" x14ac:dyDescent="0.2">
      <c r="B42" s="33" t="s">
        <v>95</v>
      </c>
      <c r="C42" s="20">
        <v>0</v>
      </c>
      <c r="D42" s="20">
        <v>0</v>
      </c>
      <c r="E42" s="20">
        <v>0</v>
      </c>
      <c r="F42" s="40">
        <f>+C42+D42+E42</f>
        <v>0</v>
      </c>
      <c r="G42" s="20">
        <v>0</v>
      </c>
      <c r="H42" s="20"/>
      <c r="I42" s="41">
        <v>100000000</v>
      </c>
      <c r="J42" s="41"/>
      <c r="K42" s="20">
        <v>0</v>
      </c>
      <c r="L42" s="20"/>
      <c r="M42" s="20">
        <f>+G42+I42+K42</f>
        <v>100000000</v>
      </c>
      <c r="N42" s="43">
        <f>+F42+M42</f>
        <v>100000000</v>
      </c>
      <c r="O42" s="22"/>
      <c r="P42" s="23"/>
      <c r="Q42" s="24"/>
      <c r="R42" s="22"/>
    </row>
    <row r="43" spans="1:18" ht="60" x14ac:dyDescent="0.2">
      <c r="B43" s="33" t="s">
        <v>96</v>
      </c>
      <c r="C43" s="20">
        <v>0</v>
      </c>
      <c r="D43" s="20">
        <v>0</v>
      </c>
      <c r="E43" s="20">
        <v>0</v>
      </c>
      <c r="F43" s="40">
        <f>+C43+D43+E43</f>
        <v>0</v>
      </c>
      <c r="G43" s="20">
        <v>0</v>
      </c>
      <c r="H43" s="20"/>
      <c r="I43" s="20">
        <v>0</v>
      </c>
      <c r="J43" s="20"/>
      <c r="K43" s="20">
        <v>0</v>
      </c>
      <c r="L43" s="20"/>
      <c r="M43" s="20">
        <f>+G43+I43+K43</f>
        <v>0</v>
      </c>
      <c r="N43" s="43">
        <f>+F43+M43</f>
        <v>0</v>
      </c>
      <c r="O43" s="22"/>
      <c r="P43" s="23" t="s">
        <v>81</v>
      </c>
      <c r="Q43" s="24">
        <v>9</v>
      </c>
      <c r="R43" s="22"/>
    </row>
    <row r="44" spans="1:18" ht="42.75" x14ac:dyDescent="0.2">
      <c r="B44" s="33" t="s">
        <v>97</v>
      </c>
      <c r="C44" s="20">
        <v>0</v>
      </c>
      <c r="D44" s="20">
        <v>0</v>
      </c>
      <c r="E44" s="20">
        <v>0</v>
      </c>
      <c r="F44" s="40">
        <f>+C44+D44+E44</f>
        <v>0</v>
      </c>
      <c r="G44" s="20">
        <v>0</v>
      </c>
      <c r="H44" s="20"/>
      <c r="I44" s="20">
        <v>0</v>
      </c>
      <c r="J44" s="20"/>
      <c r="K44" s="20">
        <v>0</v>
      </c>
      <c r="L44" s="20"/>
      <c r="M44" s="20">
        <f>+G44+I44+K44</f>
        <v>0</v>
      </c>
      <c r="N44" s="43">
        <f>+F44+M44</f>
        <v>0</v>
      </c>
      <c r="O44" s="22"/>
      <c r="P44" s="23" t="s">
        <v>81</v>
      </c>
      <c r="Q44" s="24">
        <v>5</v>
      </c>
      <c r="R44" s="22"/>
    </row>
    <row r="45" spans="1:18" ht="15.75" x14ac:dyDescent="0.2">
      <c r="B45" s="25" t="s">
        <v>6</v>
      </c>
      <c r="C45" s="26">
        <f>SUM(C41:C44)</f>
        <v>0</v>
      </c>
      <c r="D45" s="26">
        <f>SUM(D41:D44)</f>
        <v>0</v>
      </c>
      <c r="E45" s="26">
        <f>SUM(E41:E44)</f>
        <v>0</v>
      </c>
      <c r="F45" s="26">
        <f>SUM(F41:F44)</f>
        <v>0</v>
      </c>
      <c r="G45" s="26">
        <f>SUM(G41:G44)</f>
        <v>3000000000</v>
      </c>
      <c r="I45" s="26">
        <f>SUM(I41:I44)</f>
        <v>100000000</v>
      </c>
      <c r="K45" s="26">
        <f>SUM(K41:K44)</f>
        <v>0</v>
      </c>
      <c r="M45" s="44">
        <f>SUM(M41:M44)</f>
        <v>3100000000</v>
      </c>
      <c r="N45" s="44">
        <f>SUM(N41:N44)</f>
        <v>3100000000</v>
      </c>
      <c r="O45" s="27"/>
      <c r="Q45" s="42">
        <f>SUM(Q41:Q44)</f>
        <v>19</v>
      </c>
      <c r="R45" s="27"/>
    </row>
    <row r="47" spans="1:18" ht="15.75" x14ac:dyDescent="0.2">
      <c r="B47" s="25" t="s">
        <v>12</v>
      </c>
      <c r="C47" s="28">
        <f>F45</f>
        <v>0</v>
      </c>
      <c r="D47" s="34"/>
    </row>
    <row r="48" spans="1:18" ht="15.75" x14ac:dyDescent="0.2">
      <c r="B48" s="25" t="s">
        <v>7</v>
      </c>
      <c r="C48" s="28">
        <f>+M45</f>
        <v>3100000000</v>
      </c>
      <c r="D48" s="34"/>
    </row>
    <row r="49" spans="1:18" ht="15.75" x14ac:dyDescent="0.25">
      <c r="B49" s="25" t="s">
        <v>3</v>
      </c>
      <c r="C49" s="30">
        <f>+C47+C48</f>
        <v>3100000000</v>
      </c>
      <c r="D49" s="35"/>
    </row>
    <row r="51" spans="1:18" x14ac:dyDescent="0.2">
      <c r="A51" s="37"/>
      <c r="B51" s="37"/>
      <c r="C51" s="37"/>
      <c r="D51" s="37"/>
      <c r="E51" s="37"/>
      <c r="F51" s="37"/>
      <c r="G51" s="37"/>
      <c r="H51" s="37"/>
      <c r="I51" s="37"/>
      <c r="J51" s="37"/>
      <c r="K51" s="37"/>
      <c r="L51" s="37"/>
      <c r="M51" s="37"/>
      <c r="N51" s="37"/>
      <c r="O51" s="38"/>
      <c r="P51" s="37"/>
      <c r="Q51" s="37"/>
    </row>
    <row r="53" spans="1:18" ht="29.25" customHeight="1" x14ac:dyDescent="0.2">
      <c r="B53" s="49" t="s">
        <v>99</v>
      </c>
      <c r="C53" s="155" t="s">
        <v>98</v>
      </c>
      <c r="D53" s="155"/>
      <c r="E53" s="155"/>
      <c r="F53" s="155"/>
      <c r="G53" s="155"/>
      <c r="H53" s="155"/>
      <c r="I53" s="155"/>
      <c r="J53" s="155"/>
      <c r="K53" s="155"/>
      <c r="L53" s="155"/>
      <c r="M53" s="155"/>
      <c r="N53" s="155"/>
      <c r="O53" s="11"/>
      <c r="R53" s="11"/>
    </row>
    <row r="54" spans="1:18" ht="15" customHeight="1" x14ac:dyDescent="0.2">
      <c r="B54" s="15"/>
      <c r="C54" s="16"/>
      <c r="D54" s="16"/>
      <c r="E54" s="16"/>
      <c r="F54" s="16"/>
      <c r="G54" s="16"/>
      <c r="H54" s="16"/>
      <c r="I54" s="16"/>
      <c r="J54" s="16"/>
      <c r="K54" s="16"/>
      <c r="L54" s="16"/>
      <c r="M54" s="16"/>
      <c r="N54" s="16"/>
      <c r="O54" s="16"/>
      <c r="R54" s="16"/>
    </row>
    <row r="55" spans="1:18" ht="16.5" customHeight="1" x14ac:dyDescent="0.2">
      <c r="B55" s="156" t="s">
        <v>0</v>
      </c>
      <c r="C55" s="157" t="s">
        <v>13</v>
      </c>
      <c r="D55" s="158"/>
      <c r="E55" s="158"/>
      <c r="F55" s="159"/>
      <c r="G55" s="157" t="s">
        <v>2</v>
      </c>
      <c r="H55" s="158"/>
      <c r="I55" s="158"/>
      <c r="J55" s="158"/>
      <c r="K55" s="158"/>
      <c r="L55" s="158"/>
      <c r="M55" s="159"/>
      <c r="N55" s="160" t="s">
        <v>3</v>
      </c>
      <c r="O55" s="18"/>
      <c r="P55" s="154" t="s">
        <v>11</v>
      </c>
      <c r="Q55" s="154"/>
      <c r="R55" s="18"/>
    </row>
    <row r="56" spans="1:18" ht="31.5" customHeight="1" x14ac:dyDescent="0.2">
      <c r="B56" s="156"/>
      <c r="C56" s="32" t="s">
        <v>9</v>
      </c>
      <c r="D56" s="32" t="s">
        <v>10</v>
      </c>
      <c r="E56" s="32" t="s">
        <v>1</v>
      </c>
      <c r="F56" s="32" t="s">
        <v>16</v>
      </c>
      <c r="G56" s="32" t="s">
        <v>14</v>
      </c>
      <c r="H56" s="36" t="s">
        <v>15</v>
      </c>
      <c r="I56" s="32" t="s">
        <v>18</v>
      </c>
      <c r="J56" s="36" t="s">
        <v>17</v>
      </c>
      <c r="K56" s="32" t="s">
        <v>19</v>
      </c>
      <c r="L56" s="36" t="s">
        <v>20</v>
      </c>
      <c r="M56" s="32" t="s">
        <v>4</v>
      </c>
      <c r="N56" s="160"/>
      <c r="O56" s="18"/>
      <c r="P56" s="48" t="s">
        <v>26</v>
      </c>
      <c r="Q56" s="48" t="s">
        <v>5</v>
      </c>
      <c r="R56" s="18"/>
    </row>
    <row r="57" spans="1:18" ht="42.75" x14ac:dyDescent="0.2">
      <c r="B57" s="33" t="s">
        <v>100</v>
      </c>
      <c r="C57" s="20">
        <v>0</v>
      </c>
      <c r="D57" s="20">
        <v>0</v>
      </c>
      <c r="E57" s="20">
        <v>0</v>
      </c>
      <c r="F57" s="40">
        <f>+C57+D57+E57</f>
        <v>0</v>
      </c>
      <c r="G57" s="41">
        <v>3379200000</v>
      </c>
      <c r="H57" s="41"/>
      <c r="I57" s="20">
        <v>0</v>
      </c>
      <c r="J57" s="20"/>
      <c r="K57" s="20">
        <v>0</v>
      </c>
      <c r="L57" s="20"/>
      <c r="M57" s="20">
        <f>+G57+I57+K57</f>
        <v>3379200000</v>
      </c>
      <c r="N57" s="43">
        <f>+F57+M57</f>
        <v>3379200000</v>
      </c>
      <c r="O57" s="22"/>
      <c r="P57" s="23" t="s">
        <v>81</v>
      </c>
      <c r="Q57" s="24">
        <v>12</v>
      </c>
      <c r="R57" s="22"/>
    </row>
    <row r="58" spans="1:18" ht="42.75" x14ac:dyDescent="0.2">
      <c r="B58" s="33" t="s">
        <v>101</v>
      </c>
      <c r="C58" s="20">
        <v>0</v>
      </c>
      <c r="D58" s="20">
        <v>0</v>
      </c>
      <c r="E58" s="20">
        <v>0</v>
      </c>
      <c r="F58" s="40">
        <f>+C58+D58+E58</f>
        <v>0</v>
      </c>
      <c r="G58" s="41">
        <v>2700000000</v>
      </c>
      <c r="H58" s="41"/>
      <c r="I58" s="20">
        <v>0</v>
      </c>
      <c r="J58" s="20"/>
      <c r="K58" s="20">
        <v>0</v>
      </c>
      <c r="L58" s="20"/>
      <c r="M58" s="20">
        <f>+G58+I58+K58</f>
        <v>2700000000</v>
      </c>
      <c r="N58" s="43">
        <f>+F58+M58</f>
        <v>2700000000</v>
      </c>
      <c r="O58" s="22"/>
      <c r="P58" s="23" t="s">
        <v>81</v>
      </c>
      <c r="Q58" s="24">
        <v>70</v>
      </c>
      <c r="R58" s="22"/>
    </row>
    <row r="59" spans="1:18" ht="42.75" x14ac:dyDescent="0.2">
      <c r="B59" s="33" t="s">
        <v>102</v>
      </c>
      <c r="C59" s="20">
        <v>0</v>
      </c>
      <c r="D59" s="20">
        <v>0</v>
      </c>
      <c r="E59" s="20">
        <v>0</v>
      </c>
      <c r="F59" s="40">
        <f>+C59+D59+E59</f>
        <v>0</v>
      </c>
      <c r="G59" s="41">
        <v>4000000000</v>
      </c>
      <c r="H59" s="41"/>
      <c r="I59" s="20">
        <v>0</v>
      </c>
      <c r="J59" s="20"/>
      <c r="K59" s="20">
        <v>0</v>
      </c>
      <c r="L59" s="20"/>
      <c r="M59" s="20">
        <f>+G59+I59+K59</f>
        <v>4000000000</v>
      </c>
      <c r="N59" s="43">
        <f>+F59+M59</f>
        <v>4000000000</v>
      </c>
      <c r="O59" s="22"/>
      <c r="P59" s="23" t="s">
        <v>81</v>
      </c>
      <c r="Q59" s="24">
        <v>15</v>
      </c>
      <c r="R59" s="22"/>
    </row>
    <row r="60" spans="1:18" ht="42.75" x14ac:dyDescent="0.2">
      <c r="B60" s="33" t="s">
        <v>103</v>
      </c>
      <c r="C60" s="20">
        <v>0</v>
      </c>
      <c r="D60" s="20">
        <v>0</v>
      </c>
      <c r="E60" s="20">
        <v>0</v>
      </c>
      <c r="F60" s="40">
        <f>+C60+D60+E60</f>
        <v>0</v>
      </c>
      <c r="G60" s="41">
        <v>791680000</v>
      </c>
      <c r="H60" s="41"/>
      <c r="I60" s="20">
        <v>0</v>
      </c>
      <c r="J60" s="20"/>
      <c r="K60" s="20">
        <v>0</v>
      </c>
      <c r="L60" s="20"/>
      <c r="M60" s="20">
        <f>+G60+I60+K60</f>
        <v>791680000</v>
      </c>
      <c r="N60" s="43">
        <f>+F60+M60</f>
        <v>791680000</v>
      </c>
      <c r="O60" s="22"/>
      <c r="P60" s="23" t="s">
        <v>81</v>
      </c>
      <c r="Q60" s="24">
        <v>2</v>
      </c>
      <c r="R60" s="22"/>
    </row>
    <row r="61" spans="1:18" ht="42.75" x14ac:dyDescent="0.2">
      <c r="B61" s="173" t="s">
        <v>104</v>
      </c>
      <c r="C61" s="167">
        <v>0</v>
      </c>
      <c r="D61" s="167">
        <v>0</v>
      </c>
      <c r="E61" s="167">
        <v>0</v>
      </c>
      <c r="F61" s="170">
        <f>+C61+D61+E61</f>
        <v>0</v>
      </c>
      <c r="G61" s="164">
        <v>1220000000</v>
      </c>
      <c r="H61" s="164"/>
      <c r="I61" s="167">
        <v>0</v>
      </c>
      <c r="J61" s="167"/>
      <c r="K61" s="167">
        <v>0</v>
      </c>
      <c r="L61" s="167"/>
      <c r="M61" s="167">
        <f>+G61+I61+K61</f>
        <v>1220000000</v>
      </c>
      <c r="N61" s="176">
        <f>+F61+M61</f>
        <v>1220000000</v>
      </c>
      <c r="O61" s="22"/>
      <c r="P61" s="23" t="s">
        <v>81</v>
      </c>
      <c r="Q61" s="24">
        <v>12</v>
      </c>
      <c r="R61" s="22"/>
    </row>
    <row r="62" spans="1:18" ht="42.75" x14ac:dyDescent="0.2">
      <c r="B62" s="174"/>
      <c r="C62" s="168"/>
      <c r="D62" s="168"/>
      <c r="E62" s="168"/>
      <c r="F62" s="171"/>
      <c r="G62" s="165"/>
      <c r="H62" s="165"/>
      <c r="I62" s="168"/>
      <c r="J62" s="168"/>
      <c r="K62" s="168"/>
      <c r="L62" s="168"/>
      <c r="M62" s="168"/>
      <c r="N62" s="177"/>
      <c r="O62" s="22"/>
      <c r="P62" s="52" t="s">
        <v>105</v>
      </c>
      <c r="Q62" s="31">
        <v>5</v>
      </c>
      <c r="R62" s="22"/>
    </row>
    <row r="63" spans="1:18" ht="57" x14ac:dyDescent="0.2">
      <c r="B63" s="175"/>
      <c r="C63" s="169"/>
      <c r="D63" s="169"/>
      <c r="E63" s="169"/>
      <c r="F63" s="172"/>
      <c r="G63" s="166"/>
      <c r="H63" s="166"/>
      <c r="I63" s="169"/>
      <c r="J63" s="169"/>
      <c r="K63" s="169"/>
      <c r="L63" s="169"/>
      <c r="M63" s="169"/>
      <c r="N63" s="178"/>
      <c r="O63" s="22"/>
      <c r="P63" s="23" t="s">
        <v>106</v>
      </c>
      <c r="Q63" s="24">
        <v>700</v>
      </c>
      <c r="R63" s="22"/>
    </row>
    <row r="64" spans="1:18" ht="15.75" x14ac:dyDescent="0.2">
      <c r="B64" s="25" t="s">
        <v>6</v>
      </c>
      <c r="C64" s="26">
        <f>SUM(C57:C63)</f>
        <v>0</v>
      </c>
      <c r="D64" s="26">
        <f>SUM(D57:D63)</f>
        <v>0</v>
      </c>
      <c r="E64" s="26">
        <f>SUM(E57:E63)</f>
        <v>0</v>
      </c>
      <c r="F64" s="26">
        <f>SUM(F57:F63)</f>
        <v>0</v>
      </c>
      <c r="G64" s="26">
        <f>SUM(G57:G63)</f>
        <v>12090880000</v>
      </c>
      <c r="I64" s="26">
        <f>SUM(I57:I63)</f>
        <v>0</v>
      </c>
      <c r="K64" s="26">
        <f>SUM(K57:K63)</f>
        <v>0</v>
      </c>
      <c r="M64" s="44">
        <f>SUM(M57:M63)</f>
        <v>12090880000</v>
      </c>
      <c r="N64" s="44">
        <f>SUM(N57:N63)</f>
        <v>12090880000</v>
      </c>
      <c r="O64" s="27"/>
      <c r="Q64" s="42">
        <f>SUM(Q57:Q63)</f>
        <v>816</v>
      </c>
      <c r="R64" s="27"/>
    </row>
    <row r="66" spans="1:18" ht="15.75" x14ac:dyDescent="0.2">
      <c r="B66" s="25" t="s">
        <v>12</v>
      </c>
      <c r="C66" s="28">
        <f>F64</f>
        <v>0</v>
      </c>
      <c r="D66" s="34"/>
    </row>
    <row r="67" spans="1:18" ht="15.75" x14ac:dyDescent="0.2">
      <c r="B67" s="25" t="s">
        <v>7</v>
      </c>
      <c r="C67" s="28">
        <f>+M64</f>
        <v>12090880000</v>
      </c>
      <c r="D67" s="34"/>
    </row>
    <row r="68" spans="1:18" ht="15.75" x14ac:dyDescent="0.25">
      <c r="B68" s="25" t="s">
        <v>3</v>
      </c>
      <c r="C68" s="30">
        <f>+C66+C67</f>
        <v>12090880000</v>
      </c>
      <c r="D68" s="35"/>
    </row>
    <row r="70" spans="1:18" x14ac:dyDescent="0.2">
      <c r="A70" s="37"/>
      <c r="B70" s="37"/>
      <c r="C70" s="37"/>
      <c r="D70" s="37"/>
      <c r="E70" s="37"/>
      <c r="F70" s="37"/>
      <c r="G70" s="37"/>
      <c r="H70" s="37"/>
      <c r="I70" s="37"/>
      <c r="J70" s="37"/>
      <c r="K70" s="37"/>
      <c r="L70" s="37"/>
      <c r="M70" s="37"/>
      <c r="N70" s="37"/>
      <c r="O70" s="38"/>
      <c r="P70" s="37"/>
      <c r="Q70" s="37"/>
    </row>
    <row r="72" spans="1:18" ht="29.25" customHeight="1" x14ac:dyDescent="0.2">
      <c r="B72" s="49" t="s">
        <v>108</v>
      </c>
      <c r="C72" s="155" t="s">
        <v>107</v>
      </c>
      <c r="D72" s="155"/>
      <c r="E72" s="155"/>
      <c r="F72" s="155"/>
      <c r="G72" s="155"/>
      <c r="H72" s="155"/>
      <c r="I72" s="155"/>
      <c r="J72" s="155"/>
      <c r="K72" s="155"/>
      <c r="L72" s="155"/>
      <c r="M72" s="155"/>
      <c r="N72" s="155"/>
      <c r="O72" s="11"/>
      <c r="R72" s="11"/>
    </row>
    <row r="73" spans="1:18" ht="15" customHeight="1" x14ac:dyDescent="0.2">
      <c r="B73" s="15"/>
      <c r="C73" s="16"/>
      <c r="D73" s="16"/>
      <c r="E73" s="16"/>
      <c r="F73" s="16"/>
      <c r="G73" s="16"/>
      <c r="H73" s="16"/>
      <c r="I73" s="16"/>
      <c r="J73" s="16"/>
      <c r="K73" s="16"/>
      <c r="L73" s="16"/>
      <c r="M73" s="16"/>
      <c r="N73" s="16"/>
      <c r="O73" s="16"/>
      <c r="R73" s="16"/>
    </row>
    <row r="74" spans="1:18" ht="16.5" customHeight="1" x14ac:dyDescent="0.2">
      <c r="B74" s="156" t="s">
        <v>0</v>
      </c>
      <c r="C74" s="157" t="s">
        <v>13</v>
      </c>
      <c r="D74" s="158"/>
      <c r="E74" s="158"/>
      <c r="F74" s="159"/>
      <c r="G74" s="157" t="s">
        <v>2</v>
      </c>
      <c r="H74" s="158"/>
      <c r="I74" s="158"/>
      <c r="J74" s="158"/>
      <c r="K74" s="158"/>
      <c r="L74" s="158"/>
      <c r="M74" s="159"/>
      <c r="N74" s="160" t="s">
        <v>3</v>
      </c>
      <c r="O74" s="18"/>
      <c r="P74" s="154" t="s">
        <v>11</v>
      </c>
      <c r="Q74" s="154"/>
      <c r="R74" s="18"/>
    </row>
    <row r="75" spans="1:18" ht="31.5" customHeight="1" x14ac:dyDescent="0.2">
      <c r="B75" s="156"/>
      <c r="C75" s="32" t="s">
        <v>9</v>
      </c>
      <c r="D75" s="32" t="s">
        <v>10</v>
      </c>
      <c r="E75" s="32" t="s">
        <v>1</v>
      </c>
      <c r="F75" s="32" t="s">
        <v>16</v>
      </c>
      <c r="G75" s="32" t="s">
        <v>14</v>
      </c>
      <c r="H75" s="36" t="s">
        <v>15</v>
      </c>
      <c r="I75" s="32" t="s">
        <v>18</v>
      </c>
      <c r="J75" s="36" t="s">
        <v>17</v>
      </c>
      <c r="K75" s="32" t="s">
        <v>19</v>
      </c>
      <c r="L75" s="36" t="s">
        <v>20</v>
      </c>
      <c r="M75" s="32" t="s">
        <v>4</v>
      </c>
      <c r="N75" s="160"/>
      <c r="O75" s="18"/>
      <c r="P75" s="48" t="s">
        <v>26</v>
      </c>
      <c r="Q75" s="48" t="s">
        <v>5</v>
      </c>
      <c r="R75" s="18"/>
    </row>
    <row r="76" spans="1:18" ht="45" x14ac:dyDescent="0.2">
      <c r="B76" s="33" t="s">
        <v>109</v>
      </c>
      <c r="C76" s="20">
        <v>0</v>
      </c>
      <c r="D76" s="20">
        <v>0</v>
      </c>
      <c r="E76" s="20">
        <v>0</v>
      </c>
      <c r="F76" s="40">
        <f>+C76+D76+E76</f>
        <v>0</v>
      </c>
      <c r="G76" s="41">
        <v>900000000</v>
      </c>
      <c r="H76" s="41"/>
      <c r="I76" s="20">
        <v>0</v>
      </c>
      <c r="J76" s="20"/>
      <c r="K76" s="20">
        <v>0</v>
      </c>
      <c r="L76" s="20"/>
      <c r="M76" s="20">
        <f>+G76+I76+K76</f>
        <v>900000000</v>
      </c>
      <c r="N76" s="43">
        <f>+F76+M76</f>
        <v>900000000</v>
      </c>
      <c r="O76" s="22"/>
      <c r="P76" s="23" t="s">
        <v>111</v>
      </c>
      <c r="Q76" s="24">
        <v>6</v>
      </c>
      <c r="R76" s="22"/>
    </row>
    <row r="77" spans="1:18" ht="30" x14ac:dyDescent="0.2">
      <c r="B77" s="53" t="s">
        <v>110</v>
      </c>
      <c r="C77" s="20">
        <v>0</v>
      </c>
      <c r="D77" s="20">
        <v>0</v>
      </c>
      <c r="E77" s="20">
        <v>0</v>
      </c>
      <c r="F77" s="40">
        <f>+C77+D77+E77</f>
        <v>0</v>
      </c>
      <c r="G77" s="41">
        <v>1150000000</v>
      </c>
      <c r="H77" s="41"/>
      <c r="I77" s="20">
        <v>0</v>
      </c>
      <c r="J77" s="20"/>
      <c r="K77" s="20">
        <v>0</v>
      </c>
      <c r="L77" s="20"/>
      <c r="M77" s="20">
        <f>+G77+I77+K77</f>
        <v>1150000000</v>
      </c>
      <c r="N77" s="43">
        <f>+F77+M77</f>
        <v>1150000000</v>
      </c>
      <c r="O77" s="22"/>
      <c r="P77" s="23" t="s">
        <v>111</v>
      </c>
      <c r="Q77" s="24">
        <v>2</v>
      </c>
      <c r="R77" s="22"/>
    </row>
    <row r="78" spans="1:18" ht="15.75" x14ac:dyDescent="0.2">
      <c r="B78" s="25" t="s">
        <v>6</v>
      </c>
      <c r="C78" s="26">
        <f>SUM(C76:C77)</f>
        <v>0</v>
      </c>
      <c r="D78" s="26">
        <f>SUM(D76:D77)</f>
        <v>0</v>
      </c>
      <c r="E78" s="26">
        <f>SUM(E76:E77)</f>
        <v>0</v>
      </c>
      <c r="F78" s="26">
        <f>SUM(F76:F77)</f>
        <v>0</v>
      </c>
      <c r="G78" s="26">
        <f>SUM(G76:G77)</f>
        <v>2050000000</v>
      </c>
      <c r="I78" s="26">
        <f>SUM(I76:I77)</f>
        <v>0</v>
      </c>
      <c r="K78" s="26">
        <f>SUM(K76:K77)</f>
        <v>0</v>
      </c>
      <c r="M78" s="44">
        <f>SUM(M76:M77)</f>
        <v>2050000000</v>
      </c>
      <c r="N78" s="44">
        <f>SUM(N76:N77)</f>
        <v>2050000000</v>
      </c>
      <c r="O78" s="27"/>
      <c r="Q78" s="42">
        <f>SUM(Q76:Q77)</f>
        <v>8</v>
      </c>
      <c r="R78" s="27"/>
    </row>
    <row r="80" spans="1:18" ht="15.75" x14ac:dyDescent="0.2">
      <c r="B80" s="25" t="s">
        <v>12</v>
      </c>
      <c r="C80" s="28">
        <f>F78</f>
        <v>0</v>
      </c>
      <c r="D80" s="34"/>
    </row>
    <row r="81" spans="1:18" ht="15.75" x14ac:dyDescent="0.2">
      <c r="B81" s="25" t="s">
        <v>7</v>
      </c>
      <c r="C81" s="28">
        <f>+M78</f>
        <v>2050000000</v>
      </c>
      <c r="D81" s="34"/>
    </row>
    <row r="82" spans="1:18" ht="15.75" x14ac:dyDescent="0.25">
      <c r="B82" s="25" t="s">
        <v>3</v>
      </c>
      <c r="C82" s="30">
        <f>+C80+C81</f>
        <v>2050000000</v>
      </c>
      <c r="D82" s="35"/>
    </row>
    <row r="84" spans="1:18" x14ac:dyDescent="0.2">
      <c r="A84" s="37"/>
      <c r="B84" s="37"/>
      <c r="C84" s="37"/>
      <c r="D84" s="37"/>
      <c r="E84" s="37"/>
      <c r="F84" s="37"/>
      <c r="G84" s="37"/>
      <c r="H84" s="37"/>
      <c r="I84" s="37"/>
      <c r="J84" s="37"/>
      <c r="K84" s="37"/>
      <c r="L84" s="37"/>
      <c r="M84" s="37"/>
      <c r="N84" s="37"/>
      <c r="O84" s="38"/>
      <c r="P84" s="37"/>
      <c r="Q84" s="37"/>
    </row>
    <row r="86" spans="1:18" ht="29.25" customHeight="1" x14ac:dyDescent="0.2">
      <c r="B86" s="49" t="s">
        <v>113</v>
      </c>
      <c r="C86" s="155" t="s">
        <v>114</v>
      </c>
      <c r="D86" s="155"/>
      <c r="E86" s="155"/>
      <c r="F86" s="155"/>
      <c r="G86" s="155"/>
      <c r="H86" s="155"/>
      <c r="I86" s="155"/>
      <c r="J86" s="155"/>
      <c r="K86" s="155"/>
      <c r="L86" s="155"/>
      <c r="M86" s="155"/>
      <c r="N86" s="155"/>
      <c r="O86" s="11"/>
      <c r="R86" s="11"/>
    </row>
    <row r="87" spans="1:18" ht="15" customHeight="1" x14ac:dyDescent="0.2">
      <c r="B87" s="15"/>
      <c r="C87" s="16"/>
      <c r="D87" s="16"/>
      <c r="E87" s="16"/>
      <c r="F87" s="16"/>
      <c r="G87" s="16"/>
      <c r="H87" s="16"/>
      <c r="I87" s="16"/>
      <c r="J87" s="16"/>
      <c r="K87" s="16"/>
      <c r="L87" s="16"/>
      <c r="M87" s="16"/>
      <c r="N87" s="16"/>
      <c r="O87" s="16"/>
      <c r="R87" s="16"/>
    </row>
    <row r="88" spans="1:18" ht="16.5" customHeight="1" x14ac:dyDescent="0.2">
      <c r="B88" s="156" t="s">
        <v>0</v>
      </c>
      <c r="C88" s="157" t="s">
        <v>13</v>
      </c>
      <c r="D88" s="158"/>
      <c r="E88" s="158"/>
      <c r="F88" s="159"/>
      <c r="G88" s="157" t="s">
        <v>2</v>
      </c>
      <c r="H88" s="158"/>
      <c r="I88" s="158"/>
      <c r="J88" s="158"/>
      <c r="K88" s="158"/>
      <c r="L88" s="158"/>
      <c r="M88" s="159"/>
      <c r="N88" s="160" t="s">
        <v>3</v>
      </c>
      <c r="O88" s="18"/>
      <c r="P88" s="154" t="s">
        <v>11</v>
      </c>
      <c r="Q88" s="154"/>
      <c r="R88" s="18"/>
    </row>
    <row r="89" spans="1:18" ht="31.5" customHeight="1" x14ac:dyDescent="0.2">
      <c r="B89" s="156"/>
      <c r="C89" s="32" t="s">
        <v>9</v>
      </c>
      <c r="D89" s="32" t="s">
        <v>10</v>
      </c>
      <c r="E89" s="32" t="s">
        <v>1</v>
      </c>
      <c r="F89" s="32" t="s">
        <v>16</v>
      </c>
      <c r="G89" s="32" t="s">
        <v>14</v>
      </c>
      <c r="H89" s="36" t="s">
        <v>15</v>
      </c>
      <c r="I89" s="32" t="s">
        <v>18</v>
      </c>
      <c r="J89" s="36" t="s">
        <v>17</v>
      </c>
      <c r="K89" s="32" t="s">
        <v>19</v>
      </c>
      <c r="L89" s="36" t="s">
        <v>20</v>
      </c>
      <c r="M89" s="32" t="s">
        <v>4</v>
      </c>
      <c r="N89" s="160"/>
      <c r="O89" s="18"/>
      <c r="P89" s="48" t="s">
        <v>26</v>
      </c>
      <c r="Q89" s="48" t="s">
        <v>5</v>
      </c>
      <c r="R89" s="18"/>
    </row>
    <row r="90" spans="1:18" ht="42.75" x14ac:dyDescent="0.2">
      <c r="B90" s="33" t="s">
        <v>112</v>
      </c>
      <c r="C90" s="20">
        <v>0</v>
      </c>
      <c r="D90" s="20">
        <v>0</v>
      </c>
      <c r="E90" s="20">
        <v>0</v>
      </c>
      <c r="F90" s="40">
        <f>+C90+D90+E90</f>
        <v>0</v>
      </c>
      <c r="G90" s="20">
        <v>0</v>
      </c>
      <c r="H90" s="20"/>
      <c r="I90" s="20">
        <v>0</v>
      </c>
      <c r="J90" s="20"/>
      <c r="K90" s="20">
        <v>0</v>
      </c>
      <c r="L90" s="20"/>
      <c r="M90" s="20">
        <f>+G90+I90+K90</f>
        <v>0</v>
      </c>
      <c r="N90" s="43">
        <f>+F90+M90</f>
        <v>0</v>
      </c>
      <c r="O90" s="22"/>
      <c r="P90" s="23" t="s">
        <v>105</v>
      </c>
      <c r="Q90" s="24">
        <v>310</v>
      </c>
      <c r="R90" s="22"/>
    </row>
    <row r="91" spans="1:18" ht="42.75" x14ac:dyDescent="0.2">
      <c r="B91" s="33" t="s">
        <v>115</v>
      </c>
      <c r="C91" s="20">
        <v>0</v>
      </c>
      <c r="D91" s="20">
        <v>0</v>
      </c>
      <c r="E91" s="20">
        <v>0</v>
      </c>
      <c r="F91" s="40">
        <f>+C91+D91+E91</f>
        <v>0</v>
      </c>
      <c r="G91" s="20">
        <v>0</v>
      </c>
      <c r="H91" s="20"/>
      <c r="I91" s="20">
        <v>0</v>
      </c>
      <c r="J91" s="20"/>
      <c r="K91" s="20">
        <v>0</v>
      </c>
      <c r="L91" s="20"/>
      <c r="M91" s="20">
        <f>+G91+I91+K91</f>
        <v>0</v>
      </c>
      <c r="N91" s="43">
        <f>+F91+M91</f>
        <v>0</v>
      </c>
      <c r="O91" s="22"/>
      <c r="P91" s="23" t="s">
        <v>105</v>
      </c>
      <c r="Q91" s="24">
        <v>160</v>
      </c>
      <c r="R91" s="22"/>
    </row>
    <row r="92" spans="1:18" ht="15.75" x14ac:dyDescent="0.2">
      <c r="B92" s="25" t="s">
        <v>6</v>
      </c>
      <c r="C92" s="26">
        <f>SUM(C90:C91)</f>
        <v>0</v>
      </c>
      <c r="D92" s="26">
        <f>SUM(D90:D91)</f>
        <v>0</v>
      </c>
      <c r="E92" s="26">
        <f>SUM(E90:E91)</f>
        <v>0</v>
      </c>
      <c r="F92" s="26">
        <f>SUM(F90:F91)</f>
        <v>0</v>
      </c>
      <c r="G92" s="26">
        <f>SUM(G90:G91)</f>
        <v>0</v>
      </c>
      <c r="I92" s="26">
        <f>SUM(I90:I91)</f>
        <v>0</v>
      </c>
      <c r="K92" s="26">
        <f>SUM(K90:K91)</f>
        <v>0</v>
      </c>
      <c r="M92" s="44">
        <f>SUM(M90:M91)</f>
        <v>0</v>
      </c>
      <c r="N92" s="44">
        <f>SUM(N90:N91)</f>
        <v>0</v>
      </c>
      <c r="O92" s="27"/>
      <c r="Q92" s="42">
        <f>SUM(Q90:Q91)</f>
        <v>470</v>
      </c>
      <c r="R92" s="27"/>
    </row>
    <row r="94" spans="1:18" ht="15.75" x14ac:dyDescent="0.2">
      <c r="B94" s="25" t="s">
        <v>12</v>
      </c>
      <c r="C94" s="28">
        <f>F92</f>
        <v>0</v>
      </c>
      <c r="D94" s="34"/>
    </row>
    <row r="95" spans="1:18" ht="15.75" x14ac:dyDescent="0.2">
      <c r="B95" s="25" t="s">
        <v>7</v>
      </c>
      <c r="C95" s="28">
        <f>+M92</f>
        <v>0</v>
      </c>
      <c r="D95" s="34"/>
    </row>
    <row r="96" spans="1:18" ht="15.75" x14ac:dyDescent="0.25">
      <c r="B96" s="25" t="s">
        <v>3</v>
      </c>
      <c r="C96" s="30">
        <f>+C94+C95</f>
        <v>0</v>
      </c>
      <c r="D96" s="35"/>
    </row>
  </sheetData>
  <mergeCells count="50">
    <mergeCell ref="C2:N2"/>
    <mergeCell ref="C4:N4"/>
    <mergeCell ref="B6:B7"/>
    <mergeCell ref="C6:F6"/>
    <mergeCell ref="G6:M6"/>
    <mergeCell ref="N6:N7"/>
    <mergeCell ref="P6:Q6"/>
    <mergeCell ref="C20:N20"/>
    <mergeCell ref="B22:B23"/>
    <mergeCell ref="C22:F22"/>
    <mergeCell ref="G22:M22"/>
    <mergeCell ref="N22:N23"/>
    <mergeCell ref="P22:Q22"/>
    <mergeCell ref="B61:B63"/>
    <mergeCell ref="C61:C63"/>
    <mergeCell ref="P55:Q55"/>
    <mergeCell ref="C37:N37"/>
    <mergeCell ref="B39:B40"/>
    <mergeCell ref="C39:F39"/>
    <mergeCell ref="G39:M39"/>
    <mergeCell ref="N39:N40"/>
    <mergeCell ref="P39:Q39"/>
    <mergeCell ref="N61:N63"/>
    <mergeCell ref="H61:H63"/>
    <mergeCell ref="I61:I63"/>
    <mergeCell ref="J61:J63"/>
    <mergeCell ref="K61:K63"/>
    <mergeCell ref="L61:L63"/>
    <mergeCell ref="M61:M63"/>
    <mergeCell ref="C53:N53"/>
    <mergeCell ref="B55:B56"/>
    <mergeCell ref="C55:F55"/>
    <mergeCell ref="G55:M55"/>
    <mergeCell ref="N55:N56"/>
    <mergeCell ref="D61:D63"/>
    <mergeCell ref="E61:E63"/>
    <mergeCell ref="P74:Q74"/>
    <mergeCell ref="C86:N86"/>
    <mergeCell ref="B88:B89"/>
    <mergeCell ref="C88:F88"/>
    <mergeCell ref="G88:M88"/>
    <mergeCell ref="N88:N89"/>
    <mergeCell ref="P88:Q88"/>
    <mergeCell ref="C72:N72"/>
    <mergeCell ref="B74:B75"/>
    <mergeCell ref="C74:F74"/>
    <mergeCell ref="G74:M74"/>
    <mergeCell ref="N74:N75"/>
    <mergeCell ref="F61:F63"/>
    <mergeCell ref="G61:G63"/>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R84"/>
  <sheetViews>
    <sheetView topLeftCell="A77" workbookViewId="0">
      <pane xSplit="2" topLeftCell="C1" activePane="topRight" state="frozen"/>
      <selection pane="topRight" activeCell="A83" sqref="A83"/>
    </sheetView>
  </sheetViews>
  <sheetFormatPr baseColWidth="10" defaultColWidth="11.42578125" defaultRowHeight="14.25" x14ac:dyDescent="0.2"/>
  <cols>
    <col min="1" max="1" width="3.140625" style="12" customWidth="1"/>
    <col min="2" max="2" width="42.42578125" style="12" customWidth="1"/>
    <col min="3" max="7" width="20.7109375" style="12" customWidth="1"/>
    <col min="8" max="8" width="24.28515625" style="12" customWidth="1"/>
    <col min="9" max="13" width="20.7109375" style="12" customWidth="1"/>
    <col min="14" max="14" width="21.140625" style="12" customWidth="1"/>
    <col min="15" max="15" width="3.140625" style="29" customWidth="1"/>
    <col min="16" max="16" width="31.28515625" style="12" customWidth="1"/>
    <col min="17" max="17" width="16.28515625" style="12" customWidth="1"/>
    <col min="18" max="18" width="3.140625" style="29" customWidth="1"/>
    <col min="19" max="19" width="6.85546875" style="12" customWidth="1"/>
    <col min="20" max="16384" width="11.42578125" style="12"/>
  </cols>
  <sheetData>
    <row r="2" spans="1:18" ht="36" customHeight="1" x14ac:dyDescent="0.2">
      <c r="B2" s="49" t="s">
        <v>117</v>
      </c>
      <c r="C2" s="155" t="s">
        <v>116</v>
      </c>
      <c r="D2" s="155"/>
      <c r="E2" s="155"/>
      <c r="F2" s="155"/>
      <c r="G2" s="155"/>
      <c r="H2" s="155"/>
      <c r="I2" s="155"/>
      <c r="J2" s="155"/>
      <c r="K2" s="155"/>
      <c r="L2" s="155"/>
      <c r="M2" s="155"/>
      <c r="N2" s="155"/>
      <c r="O2" s="11"/>
      <c r="R2" s="11"/>
    </row>
    <row r="3" spans="1:18" x14ac:dyDescent="0.2">
      <c r="C3" s="13"/>
      <c r="D3" s="13"/>
      <c r="E3" s="13"/>
      <c r="F3" s="13"/>
      <c r="G3" s="13"/>
      <c r="H3" s="13"/>
      <c r="I3" s="13"/>
      <c r="J3" s="13"/>
      <c r="K3" s="13"/>
      <c r="L3" s="13"/>
      <c r="M3" s="13"/>
      <c r="N3" s="13"/>
      <c r="O3" s="14"/>
      <c r="R3" s="14"/>
    </row>
    <row r="4" spans="1:18" ht="29.25" customHeight="1" x14ac:dyDescent="0.2">
      <c r="B4" s="49" t="s">
        <v>119</v>
      </c>
      <c r="C4" s="155" t="s">
        <v>118</v>
      </c>
      <c r="D4" s="155"/>
      <c r="E4" s="155"/>
      <c r="F4" s="155"/>
      <c r="G4" s="155"/>
      <c r="H4" s="155"/>
      <c r="I4" s="155"/>
      <c r="J4" s="155"/>
      <c r="K4" s="155"/>
      <c r="L4" s="155"/>
      <c r="M4" s="155"/>
      <c r="N4" s="155"/>
      <c r="O4" s="11"/>
      <c r="R4" s="11"/>
    </row>
    <row r="5" spans="1:18" ht="15" customHeight="1" x14ac:dyDescent="0.2">
      <c r="B5" s="15"/>
      <c r="C5" s="16"/>
      <c r="D5" s="16"/>
      <c r="E5" s="16"/>
      <c r="F5" s="16"/>
      <c r="G5" s="16"/>
      <c r="H5" s="16"/>
      <c r="I5" s="16"/>
      <c r="J5" s="16"/>
      <c r="K5" s="16"/>
      <c r="L5" s="16"/>
      <c r="M5" s="16"/>
      <c r="N5" s="16"/>
      <c r="O5" s="16"/>
      <c r="R5" s="16"/>
    </row>
    <row r="6" spans="1:18" ht="16.5" customHeight="1" x14ac:dyDescent="0.2">
      <c r="B6" s="156" t="s">
        <v>0</v>
      </c>
      <c r="C6" s="157" t="s">
        <v>13</v>
      </c>
      <c r="D6" s="158"/>
      <c r="E6" s="158"/>
      <c r="F6" s="159"/>
      <c r="G6" s="157" t="s">
        <v>2</v>
      </c>
      <c r="H6" s="158"/>
      <c r="I6" s="158"/>
      <c r="J6" s="158"/>
      <c r="K6" s="158"/>
      <c r="L6" s="158"/>
      <c r="M6" s="159"/>
      <c r="N6" s="160" t="s">
        <v>3</v>
      </c>
      <c r="O6" s="18"/>
      <c r="P6" s="154" t="s">
        <v>11</v>
      </c>
      <c r="Q6" s="154"/>
      <c r="R6" s="18"/>
    </row>
    <row r="7" spans="1:18" ht="31.5" customHeight="1" x14ac:dyDescent="0.2">
      <c r="B7" s="156"/>
      <c r="C7" s="32" t="s">
        <v>9</v>
      </c>
      <c r="D7" s="32" t="s">
        <v>10</v>
      </c>
      <c r="E7" s="32" t="s">
        <v>1</v>
      </c>
      <c r="F7" s="32" t="s">
        <v>16</v>
      </c>
      <c r="G7" s="32" t="s">
        <v>14</v>
      </c>
      <c r="H7" s="36" t="s">
        <v>15</v>
      </c>
      <c r="I7" s="32" t="s">
        <v>18</v>
      </c>
      <c r="J7" s="36" t="s">
        <v>17</v>
      </c>
      <c r="K7" s="32" t="s">
        <v>19</v>
      </c>
      <c r="L7" s="36" t="s">
        <v>20</v>
      </c>
      <c r="M7" s="32" t="s">
        <v>4</v>
      </c>
      <c r="N7" s="160"/>
      <c r="O7" s="18"/>
      <c r="P7" s="48" t="s">
        <v>26</v>
      </c>
      <c r="Q7" s="48" t="s">
        <v>5</v>
      </c>
      <c r="R7" s="18"/>
    </row>
    <row r="8" spans="1:18" ht="71.25" x14ac:dyDescent="0.2">
      <c r="B8" s="33" t="s">
        <v>120</v>
      </c>
      <c r="C8" s="41">
        <v>1000000000</v>
      </c>
      <c r="D8" s="20">
        <v>0</v>
      </c>
      <c r="E8" s="20">
        <v>0</v>
      </c>
      <c r="F8" s="40">
        <f>+C8+D8+E8</f>
        <v>1000000000</v>
      </c>
      <c r="G8" s="20">
        <v>0</v>
      </c>
      <c r="H8" s="20"/>
      <c r="I8" s="20">
        <v>0</v>
      </c>
      <c r="J8" s="20"/>
      <c r="K8" s="41">
        <v>1000000000</v>
      </c>
      <c r="L8" s="50" t="s">
        <v>123</v>
      </c>
      <c r="M8" s="20">
        <f>+G8+I8+K8</f>
        <v>1000000000</v>
      </c>
      <c r="N8" s="43">
        <f>+F8+M8</f>
        <v>2000000000</v>
      </c>
      <c r="O8" s="22"/>
      <c r="P8" s="23" t="s">
        <v>122</v>
      </c>
      <c r="Q8" s="24">
        <v>4</v>
      </c>
      <c r="R8" s="22"/>
    </row>
    <row r="9" spans="1:18" ht="15" x14ac:dyDescent="0.2">
      <c r="B9" s="33" t="s">
        <v>121</v>
      </c>
      <c r="C9" s="20">
        <v>0</v>
      </c>
      <c r="D9" s="20">
        <v>0</v>
      </c>
      <c r="E9" s="20">
        <v>0</v>
      </c>
      <c r="F9" s="40">
        <f>+C9+D9+E9</f>
        <v>0</v>
      </c>
      <c r="G9" s="20">
        <v>0</v>
      </c>
      <c r="H9" s="20"/>
      <c r="I9" s="20">
        <v>0</v>
      </c>
      <c r="J9" s="20"/>
      <c r="K9" s="41">
        <v>12000000000</v>
      </c>
      <c r="L9" s="41" t="s">
        <v>30</v>
      </c>
      <c r="M9" s="20">
        <f>+G9+I9+K9</f>
        <v>12000000000</v>
      </c>
      <c r="N9" s="43">
        <f>+F9+M9</f>
        <v>12000000000</v>
      </c>
      <c r="O9" s="22"/>
      <c r="P9" s="23"/>
      <c r="Q9" s="24"/>
      <c r="R9" s="22"/>
    </row>
    <row r="10" spans="1:18" ht="15.75" x14ac:dyDescent="0.2">
      <c r="B10" s="25" t="s">
        <v>6</v>
      </c>
      <c r="C10" s="26">
        <f>SUM(C8:C9)</f>
        <v>1000000000</v>
      </c>
      <c r="D10" s="26">
        <f>SUM(D8:D9)</f>
        <v>0</v>
      </c>
      <c r="E10" s="26">
        <f>SUM(E8:E9)</f>
        <v>0</v>
      </c>
      <c r="F10" s="26">
        <f>SUM(F8:F9)</f>
        <v>1000000000</v>
      </c>
      <c r="G10" s="26">
        <f>SUM(G8:G9)</f>
        <v>0</v>
      </c>
      <c r="I10" s="26">
        <f>SUM(I8:I9)</f>
        <v>0</v>
      </c>
      <c r="K10" s="26">
        <f>SUM(K8:K9)</f>
        <v>13000000000</v>
      </c>
      <c r="M10" s="44">
        <f>SUM(M8:M9)</f>
        <v>13000000000</v>
      </c>
      <c r="N10" s="44">
        <f>SUM(N8:N9)</f>
        <v>14000000000</v>
      </c>
      <c r="O10" s="27"/>
      <c r="Q10" s="42">
        <f>SUM(Q8:Q9)</f>
        <v>4</v>
      </c>
      <c r="R10" s="27"/>
    </row>
    <row r="12" spans="1:18" ht="15.75" x14ac:dyDescent="0.2">
      <c r="B12" s="25" t="s">
        <v>12</v>
      </c>
      <c r="C12" s="28">
        <f>F10</f>
        <v>1000000000</v>
      </c>
      <c r="D12" s="34"/>
    </row>
    <row r="13" spans="1:18" ht="15.75" x14ac:dyDescent="0.2">
      <c r="B13" s="25" t="s">
        <v>7</v>
      </c>
      <c r="C13" s="28">
        <f>+M10</f>
        <v>13000000000</v>
      </c>
      <c r="D13" s="34"/>
    </row>
    <row r="14" spans="1:18" ht="15.75" x14ac:dyDescent="0.25">
      <c r="B14" s="25" t="s">
        <v>3</v>
      </c>
      <c r="C14" s="30">
        <f>+C12+C13</f>
        <v>14000000000</v>
      </c>
      <c r="D14" s="35"/>
    </row>
    <row r="16" spans="1:18" x14ac:dyDescent="0.2">
      <c r="A16" s="37"/>
      <c r="B16" s="37"/>
      <c r="C16" s="37"/>
      <c r="D16" s="37"/>
      <c r="E16" s="37"/>
      <c r="F16" s="37"/>
      <c r="G16" s="37"/>
      <c r="H16" s="37"/>
      <c r="I16" s="37"/>
      <c r="J16" s="37"/>
      <c r="K16" s="37"/>
      <c r="L16" s="37"/>
      <c r="M16" s="37"/>
      <c r="N16" s="37"/>
      <c r="O16" s="38"/>
      <c r="P16" s="37"/>
      <c r="Q16" s="37"/>
    </row>
    <row r="18" spans="2:18" ht="29.25" customHeight="1" x14ac:dyDescent="0.2">
      <c r="B18" s="49" t="s">
        <v>125</v>
      </c>
      <c r="C18" s="155" t="s">
        <v>124</v>
      </c>
      <c r="D18" s="155"/>
      <c r="E18" s="155"/>
      <c r="F18" s="155"/>
      <c r="G18" s="155"/>
      <c r="H18" s="155"/>
      <c r="I18" s="155"/>
      <c r="J18" s="155"/>
      <c r="K18" s="155"/>
      <c r="L18" s="155"/>
      <c r="M18" s="155"/>
      <c r="N18" s="155"/>
      <c r="O18" s="11"/>
      <c r="R18" s="11"/>
    </row>
    <row r="19" spans="2:18" ht="15" customHeight="1" x14ac:dyDescent="0.2">
      <c r="B19" s="15"/>
      <c r="C19" s="16"/>
      <c r="D19" s="16"/>
      <c r="E19" s="16"/>
      <c r="F19" s="16"/>
      <c r="G19" s="16"/>
      <c r="H19" s="16"/>
      <c r="I19" s="16"/>
      <c r="J19" s="16"/>
      <c r="K19" s="16"/>
      <c r="L19" s="16"/>
      <c r="M19" s="16"/>
      <c r="N19" s="16"/>
      <c r="O19" s="16"/>
      <c r="R19" s="16"/>
    </row>
    <row r="20" spans="2:18" ht="16.5" customHeight="1" x14ac:dyDescent="0.2">
      <c r="B20" s="156" t="s">
        <v>0</v>
      </c>
      <c r="C20" s="157" t="s">
        <v>13</v>
      </c>
      <c r="D20" s="158"/>
      <c r="E20" s="158"/>
      <c r="F20" s="159"/>
      <c r="G20" s="157" t="s">
        <v>2</v>
      </c>
      <c r="H20" s="158"/>
      <c r="I20" s="158"/>
      <c r="J20" s="158"/>
      <c r="K20" s="158"/>
      <c r="L20" s="158"/>
      <c r="M20" s="159"/>
      <c r="N20" s="160" t="s">
        <v>3</v>
      </c>
      <c r="O20" s="18"/>
      <c r="P20" s="154" t="s">
        <v>11</v>
      </c>
      <c r="Q20" s="154"/>
      <c r="R20" s="18"/>
    </row>
    <row r="21" spans="2:18" ht="31.5" customHeight="1" x14ac:dyDescent="0.2">
      <c r="B21" s="156"/>
      <c r="C21" s="32" t="s">
        <v>9</v>
      </c>
      <c r="D21" s="32" t="s">
        <v>10</v>
      </c>
      <c r="E21" s="32" t="s">
        <v>1</v>
      </c>
      <c r="F21" s="32" t="s">
        <v>16</v>
      </c>
      <c r="G21" s="32" t="s">
        <v>14</v>
      </c>
      <c r="H21" s="36" t="s">
        <v>15</v>
      </c>
      <c r="I21" s="32" t="s">
        <v>18</v>
      </c>
      <c r="J21" s="36" t="s">
        <v>17</v>
      </c>
      <c r="K21" s="32" t="s">
        <v>19</v>
      </c>
      <c r="L21" s="36" t="s">
        <v>20</v>
      </c>
      <c r="M21" s="32" t="s">
        <v>4</v>
      </c>
      <c r="N21" s="160"/>
      <c r="O21" s="18"/>
      <c r="P21" s="48" t="s">
        <v>26</v>
      </c>
      <c r="Q21" s="48" t="s">
        <v>5</v>
      </c>
      <c r="R21" s="18"/>
    </row>
    <row r="22" spans="2:18" ht="60" x14ac:dyDescent="0.2">
      <c r="B22" s="33" t="s">
        <v>126</v>
      </c>
      <c r="C22" s="20">
        <v>0</v>
      </c>
      <c r="D22" s="20">
        <v>0</v>
      </c>
      <c r="E22" s="20">
        <v>0</v>
      </c>
      <c r="F22" s="40">
        <f>+C22+D22+E22</f>
        <v>0</v>
      </c>
      <c r="G22" s="41">
        <v>3000000000</v>
      </c>
      <c r="H22" s="41"/>
      <c r="I22" s="20">
        <v>0</v>
      </c>
      <c r="J22" s="20"/>
      <c r="K22" s="20">
        <v>0</v>
      </c>
      <c r="L22" s="20"/>
      <c r="M22" s="20">
        <f>+G22+I22+K22</f>
        <v>3000000000</v>
      </c>
      <c r="N22" s="43">
        <f>+F22+M22</f>
        <v>3000000000</v>
      </c>
      <c r="O22" s="22"/>
      <c r="P22" s="23" t="s">
        <v>106</v>
      </c>
      <c r="Q22" s="24">
        <v>7000</v>
      </c>
      <c r="R22" s="22"/>
    </row>
    <row r="23" spans="2:18" ht="30" x14ac:dyDescent="0.2">
      <c r="B23" s="33" t="s">
        <v>127</v>
      </c>
      <c r="C23" s="20">
        <v>0</v>
      </c>
      <c r="D23" s="20">
        <v>0</v>
      </c>
      <c r="E23" s="20">
        <v>0</v>
      </c>
      <c r="F23" s="40">
        <f t="shared" ref="F23:F28" si="0">+C23+D23+E23</f>
        <v>0</v>
      </c>
      <c r="G23" s="41">
        <v>6000000000</v>
      </c>
      <c r="H23" s="41" t="s">
        <v>128</v>
      </c>
      <c r="I23" s="20">
        <v>0</v>
      </c>
      <c r="J23" s="20"/>
      <c r="K23" s="20">
        <v>0</v>
      </c>
      <c r="L23" s="20"/>
      <c r="M23" s="20">
        <f t="shared" ref="M23:M28" si="1">+G23+I23+K23</f>
        <v>6000000000</v>
      </c>
      <c r="N23" s="43">
        <f t="shared" ref="N23:N28" si="2">+F23+M23</f>
        <v>6000000000</v>
      </c>
      <c r="O23" s="22"/>
      <c r="P23" s="23"/>
      <c r="Q23" s="24"/>
      <c r="R23" s="22"/>
    </row>
    <row r="24" spans="2:18" ht="57" x14ac:dyDescent="0.2">
      <c r="B24" s="33" t="s">
        <v>129</v>
      </c>
      <c r="C24" s="20">
        <v>0</v>
      </c>
      <c r="D24" s="20">
        <v>0</v>
      </c>
      <c r="E24" s="20">
        <v>0</v>
      </c>
      <c r="F24" s="40">
        <f t="shared" si="0"/>
        <v>0</v>
      </c>
      <c r="G24" s="20">
        <v>500000000</v>
      </c>
      <c r="H24" s="20" t="s">
        <v>130</v>
      </c>
      <c r="I24" s="20">
        <v>0</v>
      </c>
      <c r="J24" s="20"/>
      <c r="K24" s="20">
        <v>0</v>
      </c>
      <c r="L24" s="20"/>
      <c r="M24" s="20">
        <f t="shared" si="1"/>
        <v>500000000</v>
      </c>
      <c r="N24" s="43">
        <f t="shared" si="2"/>
        <v>500000000</v>
      </c>
      <c r="O24" s="22"/>
      <c r="P24" s="23" t="s">
        <v>106</v>
      </c>
      <c r="Q24" s="24">
        <v>10000</v>
      </c>
      <c r="R24" s="22"/>
    </row>
    <row r="25" spans="2:18" ht="57" x14ac:dyDescent="0.2">
      <c r="B25" s="33" t="s">
        <v>131</v>
      </c>
      <c r="C25" s="41">
        <v>100000000</v>
      </c>
      <c r="D25" s="20">
        <v>0</v>
      </c>
      <c r="E25" s="20">
        <v>0</v>
      </c>
      <c r="F25" s="40">
        <f t="shared" si="0"/>
        <v>100000000</v>
      </c>
      <c r="G25" s="20">
        <v>0</v>
      </c>
      <c r="H25" s="20"/>
      <c r="I25" s="20">
        <v>0</v>
      </c>
      <c r="J25" s="20"/>
      <c r="K25" s="20">
        <v>0</v>
      </c>
      <c r="L25" s="20"/>
      <c r="M25" s="20">
        <f t="shared" si="1"/>
        <v>0</v>
      </c>
      <c r="N25" s="43">
        <f t="shared" si="2"/>
        <v>100000000</v>
      </c>
      <c r="O25" s="22"/>
      <c r="P25" s="23" t="s">
        <v>106</v>
      </c>
      <c r="Q25" s="24">
        <v>10000</v>
      </c>
      <c r="R25" s="22"/>
    </row>
    <row r="26" spans="2:18" ht="90" x14ac:dyDescent="0.2">
      <c r="B26" s="53" t="s">
        <v>132</v>
      </c>
      <c r="C26" s="41">
        <v>450000000</v>
      </c>
      <c r="D26" s="20">
        <v>0</v>
      </c>
      <c r="E26" s="20">
        <v>0</v>
      </c>
      <c r="F26" s="40">
        <f t="shared" si="0"/>
        <v>450000000</v>
      </c>
      <c r="G26" s="20">
        <v>0</v>
      </c>
      <c r="H26" s="20"/>
      <c r="I26" s="20">
        <v>0</v>
      </c>
      <c r="J26" s="20"/>
      <c r="K26" s="20">
        <v>0</v>
      </c>
      <c r="L26" s="20"/>
      <c r="M26" s="20">
        <f t="shared" si="1"/>
        <v>0</v>
      </c>
      <c r="N26" s="43">
        <f t="shared" si="2"/>
        <v>450000000</v>
      </c>
      <c r="O26" s="22"/>
      <c r="P26" s="23"/>
      <c r="Q26" s="24"/>
      <c r="R26" s="22"/>
    </row>
    <row r="27" spans="2:18" ht="30" x14ac:dyDescent="0.2">
      <c r="B27" s="33" t="s">
        <v>133</v>
      </c>
      <c r="C27" s="41">
        <v>200000000</v>
      </c>
      <c r="D27" s="20">
        <v>0</v>
      </c>
      <c r="E27" s="20">
        <v>0</v>
      </c>
      <c r="F27" s="40">
        <f t="shared" si="0"/>
        <v>200000000</v>
      </c>
      <c r="G27" s="20">
        <v>0</v>
      </c>
      <c r="H27" s="20"/>
      <c r="I27" s="20">
        <v>0</v>
      </c>
      <c r="J27" s="20"/>
      <c r="K27" s="20">
        <v>0</v>
      </c>
      <c r="L27" s="20"/>
      <c r="M27" s="20">
        <f t="shared" si="1"/>
        <v>0</v>
      </c>
      <c r="N27" s="43">
        <f t="shared" si="2"/>
        <v>200000000</v>
      </c>
      <c r="O27" s="22"/>
      <c r="P27" s="23"/>
      <c r="Q27" s="24"/>
      <c r="R27" s="22"/>
    </row>
    <row r="28" spans="2:18" ht="30" x14ac:dyDescent="0.2">
      <c r="B28" s="33" t="s">
        <v>134</v>
      </c>
      <c r="C28" s="41">
        <v>50000000</v>
      </c>
      <c r="D28" s="20">
        <v>0</v>
      </c>
      <c r="E28" s="20">
        <v>0</v>
      </c>
      <c r="F28" s="40">
        <f t="shared" si="0"/>
        <v>50000000</v>
      </c>
      <c r="G28" s="20">
        <v>0</v>
      </c>
      <c r="H28" s="20"/>
      <c r="I28" s="20">
        <v>0</v>
      </c>
      <c r="J28" s="20"/>
      <c r="K28" s="20">
        <v>0</v>
      </c>
      <c r="L28" s="20"/>
      <c r="M28" s="20">
        <f t="shared" si="1"/>
        <v>0</v>
      </c>
      <c r="N28" s="43">
        <f t="shared" si="2"/>
        <v>50000000</v>
      </c>
      <c r="O28" s="22"/>
      <c r="P28" s="23"/>
      <c r="Q28" s="24"/>
      <c r="R28" s="22"/>
    </row>
    <row r="29" spans="2:18" ht="15.75" x14ac:dyDescent="0.2">
      <c r="B29" s="25" t="s">
        <v>6</v>
      </c>
      <c r="C29" s="26">
        <f>SUM(C22:C28)</f>
        <v>800000000</v>
      </c>
      <c r="D29" s="26">
        <f>SUM(D22:D28)</f>
        <v>0</v>
      </c>
      <c r="E29" s="26">
        <f>SUM(E22:E28)</f>
        <v>0</v>
      </c>
      <c r="F29" s="26">
        <f>SUM(F22:F28)</f>
        <v>800000000</v>
      </c>
      <c r="G29" s="26">
        <f>SUM(G22:G28)</f>
        <v>9500000000</v>
      </c>
      <c r="I29" s="26">
        <f>SUM(I22:I28)</f>
        <v>0</v>
      </c>
      <c r="K29" s="26">
        <f>SUM(K22:K28)</f>
        <v>0</v>
      </c>
      <c r="M29" s="44">
        <f>SUM(M22:M28)</f>
        <v>9500000000</v>
      </c>
      <c r="N29" s="44">
        <f>SUM(N22:N28)</f>
        <v>10300000000</v>
      </c>
      <c r="O29" s="27"/>
      <c r="Q29" s="42">
        <f>SUM(Q22:Q28)</f>
        <v>27000</v>
      </c>
      <c r="R29" s="27"/>
    </row>
    <row r="31" spans="2:18" ht="15.75" x14ac:dyDescent="0.2">
      <c r="B31" s="25" t="s">
        <v>12</v>
      </c>
      <c r="C31" s="28">
        <f>F29</f>
        <v>800000000</v>
      </c>
      <c r="D31" s="34"/>
    </row>
    <row r="32" spans="2:18" ht="15.75" x14ac:dyDescent="0.2">
      <c r="B32" s="25" t="s">
        <v>7</v>
      </c>
      <c r="C32" s="28">
        <f>+M29</f>
        <v>9500000000</v>
      </c>
      <c r="D32" s="34"/>
    </row>
    <row r="33" spans="1:18" ht="15.75" x14ac:dyDescent="0.25">
      <c r="B33" s="25" t="s">
        <v>3</v>
      </c>
      <c r="C33" s="30">
        <f>+C31+C32</f>
        <v>10300000000</v>
      </c>
      <c r="D33" s="35"/>
    </row>
    <row r="35" spans="1:18" x14ac:dyDescent="0.2">
      <c r="A35" s="37"/>
      <c r="B35" s="37"/>
      <c r="C35" s="37"/>
      <c r="D35" s="37"/>
      <c r="E35" s="37"/>
      <c r="F35" s="37"/>
      <c r="G35" s="37"/>
      <c r="H35" s="37"/>
      <c r="I35" s="37"/>
      <c r="J35" s="37"/>
      <c r="K35" s="37"/>
      <c r="L35" s="37"/>
      <c r="M35" s="37"/>
      <c r="N35" s="37"/>
      <c r="O35" s="38"/>
      <c r="P35" s="37"/>
      <c r="Q35" s="37"/>
    </row>
    <row r="37" spans="1:18" ht="29.25" customHeight="1" x14ac:dyDescent="0.2">
      <c r="B37" s="49" t="s">
        <v>135</v>
      </c>
      <c r="C37" s="155" t="s">
        <v>136</v>
      </c>
      <c r="D37" s="155"/>
      <c r="E37" s="155"/>
      <c r="F37" s="155"/>
      <c r="G37" s="155"/>
      <c r="H37" s="155"/>
      <c r="I37" s="155"/>
      <c r="J37" s="155"/>
      <c r="K37" s="155"/>
      <c r="L37" s="155"/>
      <c r="M37" s="155"/>
      <c r="N37" s="155"/>
      <c r="O37" s="11"/>
      <c r="R37" s="11"/>
    </row>
    <row r="38" spans="1:18" ht="15" customHeight="1" x14ac:dyDescent="0.2">
      <c r="B38" s="15"/>
      <c r="C38" s="16"/>
      <c r="D38" s="16"/>
      <c r="E38" s="16"/>
      <c r="F38" s="16"/>
      <c r="G38" s="16"/>
      <c r="H38" s="16"/>
      <c r="I38" s="16"/>
      <c r="J38" s="16"/>
      <c r="K38" s="16"/>
      <c r="L38" s="16"/>
      <c r="M38" s="16"/>
      <c r="N38" s="16"/>
      <c r="O38" s="16"/>
      <c r="R38" s="16"/>
    </row>
    <row r="39" spans="1:18" ht="16.5" customHeight="1" x14ac:dyDescent="0.2">
      <c r="B39" s="156" t="s">
        <v>0</v>
      </c>
      <c r="C39" s="157" t="s">
        <v>13</v>
      </c>
      <c r="D39" s="158"/>
      <c r="E39" s="158"/>
      <c r="F39" s="159"/>
      <c r="G39" s="157" t="s">
        <v>2</v>
      </c>
      <c r="H39" s="158"/>
      <c r="I39" s="158"/>
      <c r="J39" s="158"/>
      <c r="K39" s="158"/>
      <c r="L39" s="158"/>
      <c r="M39" s="159"/>
      <c r="N39" s="160" t="s">
        <v>3</v>
      </c>
      <c r="O39" s="18"/>
      <c r="P39" s="154" t="s">
        <v>11</v>
      </c>
      <c r="Q39" s="154"/>
      <c r="R39" s="18"/>
    </row>
    <row r="40" spans="1:18" ht="31.5" customHeight="1" x14ac:dyDescent="0.2">
      <c r="B40" s="156"/>
      <c r="C40" s="32" t="s">
        <v>9</v>
      </c>
      <c r="D40" s="32" t="s">
        <v>10</v>
      </c>
      <c r="E40" s="32" t="s">
        <v>1</v>
      </c>
      <c r="F40" s="32" t="s">
        <v>16</v>
      </c>
      <c r="G40" s="32" t="s">
        <v>14</v>
      </c>
      <c r="H40" s="36" t="s">
        <v>15</v>
      </c>
      <c r="I40" s="32" t="s">
        <v>18</v>
      </c>
      <c r="J40" s="36" t="s">
        <v>17</v>
      </c>
      <c r="K40" s="32" t="s">
        <v>19</v>
      </c>
      <c r="L40" s="36" t="s">
        <v>20</v>
      </c>
      <c r="M40" s="32" t="s">
        <v>4</v>
      </c>
      <c r="N40" s="160"/>
      <c r="O40" s="18"/>
      <c r="P40" s="48" t="s">
        <v>26</v>
      </c>
      <c r="Q40" s="48" t="s">
        <v>5</v>
      </c>
      <c r="R40" s="18"/>
    </row>
    <row r="41" spans="1:18" ht="57" x14ac:dyDescent="0.2">
      <c r="B41" s="33" t="s">
        <v>137</v>
      </c>
      <c r="C41" s="41">
        <v>1100000000</v>
      </c>
      <c r="D41" s="20">
        <v>0</v>
      </c>
      <c r="E41" s="20">
        <v>0</v>
      </c>
      <c r="F41" s="40">
        <f>+C41+D41+E41</f>
        <v>1100000000</v>
      </c>
      <c r="G41" s="41">
        <v>400000000</v>
      </c>
      <c r="H41" s="41"/>
      <c r="I41" s="20">
        <v>0</v>
      </c>
      <c r="J41" s="20"/>
      <c r="K41" s="20">
        <v>0</v>
      </c>
      <c r="L41" s="20"/>
      <c r="M41" s="20">
        <f>+G41+I41+K41</f>
        <v>400000000</v>
      </c>
      <c r="N41" s="43">
        <f>+F41+M41</f>
        <v>1500000000</v>
      </c>
      <c r="O41" s="22"/>
      <c r="P41" s="23" t="s">
        <v>106</v>
      </c>
      <c r="Q41" s="24">
        <v>1201700</v>
      </c>
      <c r="R41" s="22"/>
    </row>
    <row r="42" spans="1:18" ht="57" x14ac:dyDescent="0.2">
      <c r="B42" s="53" t="s">
        <v>138</v>
      </c>
      <c r="C42" s="20">
        <v>0</v>
      </c>
      <c r="D42" s="20">
        <v>0</v>
      </c>
      <c r="E42" s="20">
        <v>0</v>
      </c>
      <c r="F42" s="40">
        <f>+C42+D42+E42</f>
        <v>0</v>
      </c>
      <c r="G42" s="41">
        <v>180000000</v>
      </c>
      <c r="H42" s="41"/>
      <c r="I42" s="20">
        <v>0</v>
      </c>
      <c r="J42" s="20"/>
      <c r="K42" s="20">
        <v>100000000</v>
      </c>
      <c r="L42" s="20" t="s">
        <v>139</v>
      </c>
      <c r="M42" s="20">
        <f>+G42+I42+K42</f>
        <v>280000000</v>
      </c>
      <c r="N42" s="43">
        <f>+F42+M42</f>
        <v>280000000</v>
      </c>
      <c r="O42" s="22"/>
      <c r="P42" s="23" t="s">
        <v>106</v>
      </c>
      <c r="Q42" s="24">
        <v>200000</v>
      </c>
      <c r="R42" s="22"/>
    </row>
    <row r="43" spans="1:18" ht="15.75" x14ac:dyDescent="0.2">
      <c r="B43" s="25" t="s">
        <v>6</v>
      </c>
      <c r="C43" s="26">
        <f>SUM(C41:C42)</f>
        <v>1100000000</v>
      </c>
      <c r="D43" s="26">
        <f>SUM(D41:D42)</f>
        <v>0</v>
      </c>
      <c r="E43" s="26">
        <f>SUM(E41:E42)</f>
        <v>0</v>
      </c>
      <c r="F43" s="26">
        <f>SUM(F41:F42)</f>
        <v>1100000000</v>
      </c>
      <c r="G43" s="26">
        <f>SUM(G41:G42)</f>
        <v>580000000</v>
      </c>
      <c r="I43" s="26">
        <f>SUM(I41:I42)</f>
        <v>0</v>
      </c>
      <c r="K43" s="26">
        <f>SUM(K41:K42)</f>
        <v>100000000</v>
      </c>
      <c r="M43" s="44">
        <f>SUM(M41:M42)</f>
        <v>680000000</v>
      </c>
      <c r="N43" s="44">
        <f>SUM(N41:N42)</f>
        <v>1780000000</v>
      </c>
      <c r="O43" s="27"/>
      <c r="Q43" s="42">
        <f>SUM(Q41:Q42)</f>
        <v>1401700</v>
      </c>
      <c r="R43" s="27"/>
    </row>
    <row r="45" spans="1:18" ht="15.75" x14ac:dyDescent="0.2">
      <c r="B45" s="25" t="s">
        <v>12</v>
      </c>
      <c r="C45" s="28">
        <f>F43</f>
        <v>1100000000</v>
      </c>
      <c r="D45" s="34"/>
    </row>
    <row r="46" spans="1:18" ht="15.75" x14ac:dyDescent="0.2">
      <c r="B46" s="25" t="s">
        <v>7</v>
      </c>
      <c r="C46" s="28">
        <f>+M43</f>
        <v>680000000</v>
      </c>
      <c r="D46" s="34"/>
    </row>
    <row r="47" spans="1:18" ht="15.75" x14ac:dyDescent="0.25">
      <c r="B47" s="25" t="s">
        <v>3</v>
      </c>
      <c r="C47" s="30">
        <f>+C45+C46</f>
        <v>1780000000</v>
      </c>
      <c r="D47" s="35"/>
    </row>
    <row r="49" spans="1:18" x14ac:dyDescent="0.2">
      <c r="A49" s="37"/>
      <c r="B49" s="37"/>
      <c r="C49" s="37"/>
      <c r="D49" s="37"/>
      <c r="E49" s="37"/>
      <c r="F49" s="37"/>
      <c r="G49" s="37"/>
      <c r="H49" s="37"/>
      <c r="I49" s="37"/>
      <c r="J49" s="37"/>
      <c r="K49" s="37"/>
      <c r="L49" s="37"/>
      <c r="M49" s="37"/>
      <c r="N49" s="37"/>
      <c r="O49" s="38"/>
      <c r="P49" s="37"/>
      <c r="Q49" s="37"/>
    </row>
    <row r="51" spans="1:18" ht="29.25" customHeight="1" x14ac:dyDescent="0.2">
      <c r="B51" s="49" t="s">
        <v>140</v>
      </c>
      <c r="C51" s="155" t="s">
        <v>141</v>
      </c>
      <c r="D51" s="155"/>
      <c r="E51" s="155"/>
      <c r="F51" s="155"/>
      <c r="G51" s="155"/>
      <c r="H51" s="155"/>
      <c r="I51" s="155"/>
      <c r="J51" s="155"/>
      <c r="K51" s="155"/>
      <c r="L51" s="155"/>
      <c r="M51" s="155"/>
      <c r="N51" s="155"/>
      <c r="O51" s="11"/>
      <c r="R51" s="11"/>
    </row>
    <row r="52" spans="1:18" ht="15" customHeight="1" x14ac:dyDescent="0.2">
      <c r="B52" s="15"/>
      <c r="C52" s="16"/>
      <c r="D52" s="16"/>
      <c r="E52" s="16"/>
      <c r="F52" s="16"/>
      <c r="G52" s="16"/>
      <c r="H52" s="16"/>
      <c r="I52" s="16"/>
      <c r="J52" s="16"/>
      <c r="K52" s="16"/>
      <c r="L52" s="16"/>
      <c r="M52" s="16"/>
      <c r="N52" s="16"/>
      <c r="O52" s="16"/>
      <c r="R52" s="16"/>
    </row>
    <row r="53" spans="1:18" ht="16.5" customHeight="1" x14ac:dyDescent="0.2">
      <c r="B53" s="156" t="s">
        <v>0</v>
      </c>
      <c r="C53" s="157" t="s">
        <v>13</v>
      </c>
      <c r="D53" s="158"/>
      <c r="E53" s="158"/>
      <c r="F53" s="159"/>
      <c r="G53" s="157" t="s">
        <v>2</v>
      </c>
      <c r="H53" s="158"/>
      <c r="I53" s="158"/>
      <c r="J53" s="158"/>
      <c r="K53" s="158"/>
      <c r="L53" s="158"/>
      <c r="M53" s="159"/>
      <c r="N53" s="160" t="s">
        <v>3</v>
      </c>
      <c r="O53" s="18"/>
      <c r="P53" s="154" t="s">
        <v>11</v>
      </c>
      <c r="Q53" s="154"/>
      <c r="R53" s="18"/>
    </row>
    <row r="54" spans="1:18" ht="31.5" customHeight="1" x14ac:dyDescent="0.2">
      <c r="B54" s="156"/>
      <c r="C54" s="32" t="s">
        <v>9</v>
      </c>
      <c r="D54" s="32" t="s">
        <v>10</v>
      </c>
      <c r="E54" s="32" t="s">
        <v>1</v>
      </c>
      <c r="F54" s="32" t="s">
        <v>16</v>
      </c>
      <c r="G54" s="32" t="s">
        <v>14</v>
      </c>
      <c r="H54" s="36" t="s">
        <v>15</v>
      </c>
      <c r="I54" s="32" t="s">
        <v>18</v>
      </c>
      <c r="J54" s="36" t="s">
        <v>17</v>
      </c>
      <c r="K54" s="32" t="s">
        <v>19</v>
      </c>
      <c r="L54" s="36" t="s">
        <v>20</v>
      </c>
      <c r="M54" s="32" t="s">
        <v>4</v>
      </c>
      <c r="N54" s="160"/>
      <c r="O54" s="18"/>
      <c r="P54" s="48" t="s">
        <v>26</v>
      </c>
      <c r="Q54" s="48" t="s">
        <v>5</v>
      </c>
      <c r="R54" s="18"/>
    </row>
    <row r="55" spans="1:18" ht="42.75" x14ac:dyDescent="0.2">
      <c r="B55" s="33" t="s">
        <v>142</v>
      </c>
      <c r="C55" s="41">
        <v>280000000</v>
      </c>
      <c r="D55" s="20">
        <v>0</v>
      </c>
      <c r="E55" s="20">
        <v>0</v>
      </c>
      <c r="F55" s="40">
        <f t="shared" ref="F55:F60" si="3">+C55+D55+E55</f>
        <v>280000000</v>
      </c>
      <c r="G55" s="41">
        <v>80000000</v>
      </c>
      <c r="H55" s="41"/>
      <c r="I55" s="20">
        <v>0</v>
      </c>
      <c r="J55" s="20"/>
      <c r="K55" s="20">
        <v>55123557919</v>
      </c>
      <c r="L55" s="56" t="s">
        <v>143</v>
      </c>
      <c r="M55" s="20">
        <f t="shared" ref="M55:M60" si="4">+G55+I55+K55</f>
        <v>55203557919</v>
      </c>
      <c r="N55" s="43">
        <f t="shared" ref="N55:N60" si="5">+F55+M55</f>
        <v>55483557919</v>
      </c>
      <c r="O55" s="22"/>
      <c r="P55" s="23" t="s">
        <v>144</v>
      </c>
      <c r="Q55" s="47">
        <v>280000</v>
      </c>
      <c r="R55" s="22"/>
    </row>
    <row r="56" spans="1:18" ht="15" x14ac:dyDescent="0.2">
      <c r="B56" s="33" t="s">
        <v>145</v>
      </c>
      <c r="C56" s="41">
        <v>590000000</v>
      </c>
      <c r="D56" s="20">
        <v>0</v>
      </c>
      <c r="E56" s="20">
        <v>0</v>
      </c>
      <c r="F56" s="40">
        <f t="shared" si="3"/>
        <v>590000000</v>
      </c>
      <c r="G56" s="41">
        <v>115000000</v>
      </c>
      <c r="H56" s="41"/>
      <c r="I56" s="20">
        <v>0</v>
      </c>
      <c r="J56" s="20"/>
      <c r="K56" s="20">
        <v>0</v>
      </c>
      <c r="L56" s="20"/>
      <c r="M56" s="20">
        <f t="shared" si="4"/>
        <v>115000000</v>
      </c>
      <c r="N56" s="43">
        <f t="shared" si="5"/>
        <v>705000000</v>
      </c>
      <c r="O56" s="22"/>
      <c r="P56" s="23"/>
      <c r="Q56" s="47"/>
      <c r="R56" s="22"/>
    </row>
    <row r="57" spans="1:18" ht="30" x14ac:dyDescent="0.2">
      <c r="B57" s="33" t="s">
        <v>146</v>
      </c>
      <c r="C57" s="41">
        <v>100000000</v>
      </c>
      <c r="D57" s="20">
        <v>0</v>
      </c>
      <c r="E57" s="20">
        <v>0</v>
      </c>
      <c r="F57" s="40">
        <f t="shared" si="3"/>
        <v>100000000</v>
      </c>
      <c r="G57" s="41">
        <v>140000000</v>
      </c>
      <c r="H57" s="41"/>
      <c r="I57" s="20">
        <v>0</v>
      </c>
      <c r="J57" s="20"/>
      <c r="K57" s="20">
        <v>0</v>
      </c>
      <c r="L57" s="20"/>
      <c r="M57" s="20">
        <f t="shared" si="4"/>
        <v>140000000</v>
      </c>
      <c r="N57" s="43">
        <f t="shared" si="5"/>
        <v>240000000</v>
      </c>
      <c r="O57" s="22"/>
      <c r="P57" s="23"/>
      <c r="Q57" s="47"/>
      <c r="R57" s="22"/>
    </row>
    <row r="58" spans="1:18" ht="42.75" x14ac:dyDescent="0.2">
      <c r="B58" s="33" t="s">
        <v>147</v>
      </c>
      <c r="C58" s="41">
        <v>210000000</v>
      </c>
      <c r="D58" s="20">
        <v>0</v>
      </c>
      <c r="E58" s="20">
        <v>0</v>
      </c>
      <c r="F58" s="40">
        <f t="shared" si="3"/>
        <v>210000000</v>
      </c>
      <c r="G58" s="41">
        <v>120000000</v>
      </c>
      <c r="H58" s="41"/>
      <c r="I58" s="20">
        <v>0</v>
      </c>
      <c r="J58" s="20"/>
      <c r="K58" s="20">
        <v>0</v>
      </c>
      <c r="L58" s="20"/>
      <c r="M58" s="20">
        <f t="shared" si="4"/>
        <v>120000000</v>
      </c>
      <c r="N58" s="43">
        <f t="shared" si="5"/>
        <v>330000000</v>
      </c>
      <c r="O58" s="22"/>
      <c r="P58" s="23" t="s">
        <v>144</v>
      </c>
      <c r="Q58" s="47">
        <v>35000</v>
      </c>
      <c r="R58" s="22"/>
    </row>
    <row r="59" spans="1:18" ht="42.75" x14ac:dyDescent="0.2">
      <c r="B59" s="33" t="s">
        <v>148</v>
      </c>
      <c r="C59" s="41">
        <v>40000000</v>
      </c>
      <c r="D59" s="20">
        <v>0</v>
      </c>
      <c r="E59" s="20">
        <v>0</v>
      </c>
      <c r="F59" s="40">
        <f t="shared" si="3"/>
        <v>40000000</v>
      </c>
      <c r="G59" s="41">
        <v>30000000</v>
      </c>
      <c r="H59" s="41"/>
      <c r="I59" s="20">
        <v>0</v>
      </c>
      <c r="J59" s="20"/>
      <c r="K59" s="20">
        <v>0</v>
      </c>
      <c r="L59" s="20"/>
      <c r="M59" s="20">
        <f t="shared" si="4"/>
        <v>30000000</v>
      </c>
      <c r="N59" s="43">
        <f t="shared" si="5"/>
        <v>70000000</v>
      </c>
      <c r="O59" s="22"/>
      <c r="P59" s="23" t="s">
        <v>144</v>
      </c>
      <c r="Q59" s="47">
        <v>30000</v>
      </c>
      <c r="R59" s="22"/>
    </row>
    <row r="60" spans="1:18" ht="42.75" x14ac:dyDescent="0.2">
      <c r="B60" s="33" t="s">
        <v>149</v>
      </c>
      <c r="C60" s="41">
        <v>270000000</v>
      </c>
      <c r="D60" s="20">
        <v>0</v>
      </c>
      <c r="E60" s="20">
        <v>0</v>
      </c>
      <c r="F60" s="40">
        <f t="shared" si="3"/>
        <v>270000000</v>
      </c>
      <c r="G60" s="41">
        <v>155000000</v>
      </c>
      <c r="H60" s="41"/>
      <c r="I60" s="20">
        <v>0</v>
      </c>
      <c r="J60" s="20"/>
      <c r="K60" s="20">
        <v>0</v>
      </c>
      <c r="L60" s="20"/>
      <c r="M60" s="20">
        <f t="shared" si="4"/>
        <v>155000000</v>
      </c>
      <c r="N60" s="43">
        <f t="shared" si="5"/>
        <v>425000000</v>
      </c>
      <c r="O60" s="22"/>
      <c r="P60" s="23" t="s">
        <v>144</v>
      </c>
      <c r="Q60" s="47">
        <v>5000</v>
      </c>
      <c r="R60" s="22"/>
    </row>
    <row r="61" spans="1:18" ht="15.75" x14ac:dyDescent="0.2">
      <c r="B61" s="25" t="s">
        <v>6</v>
      </c>
      <c r="C61" s="26">
        <f>SUM(C55:C60)</f>
        <v>1490000000</v>
      </c>
      <c r="D61" s="26">
        <f>SUM(D55:D60)</f>
        <v>0</v>
      </c>
      <c r="E61" s="26">
        <f>SUM(E55:E60)</f>
        <v>0</v>
      </c>
      <c r="F61" s="26">
        <f>SUM(F55:F60)</f>
        <v>1490000000</v>
      </c>
      <c r="G61" s="26">
        <f>SUM(G55:G60)</f>
        <v>640000000</v>
      </c>
      <c r="I61" s="26">
        <f>SUM(I55:I60)</f>
        <v>0</v>
      </c>
      <c r="K61" s="26">
        <f>SUM(K55:K60)</f>
        <v>55123557919</v>
      </c>
      <c r="M61" s="44">
        <f>SUM(M55:M60)</f>
        <v>55763557919</v>
      </c>
      <c r="N61" s="44">
        <f>SUM(N55:N60)</f>
        <v>57253557919</v>
      </c>
      <c r="O61" s="27"/>
      <c r="Q61" s="57">
        <f>SUM(Q55:Q60)</f>
        <v>350000</v>
      </c>
      <c r="R61" s="27"/>
    </row>
    <row r="63" spans="1:18" ht="15.75" x14ac:dyDescent="0.2">
      <c r="B63" s="25" t="s">
        <v>12</v>
      </c>
      <c r="C63" s="28">
        <f>F61</f>
        <v>1490000000</v>
      </c>
      <c r="D63" s="34"/>
    </row>
    <row r="64" spans="1:18" ht="15.75" x14ac:dyDescent="0.2">
      <c r="B64" s="25" t="s">
        <v>7</v>
      </c>
      <c r="C64" s="28">
        <f>+M61</f>
        <v>55763557919</v>
      </c>
      <c r="D64" s="34"/>
    </row>
    <row r="65" spans="1:18" ht="15.75" x14ac:dyDescent="0.25">
      <c r="B65" s="25" t="s">
        <v>3</v>
      </c>
      <c r="C65" s="30">
        <f>+C63+C64</f>
        <v>57253557919</v>
      </c>
      <c r="D65" s="35"/>
    </row>
    <row r="67" spans="1:18" x14ac:dyDescent="0.2">
      <c r="A67" s="37"/>
      <c r="B67" s="37"/>
      <c r="C67" s="37"/>
      <c r="D67" s="37"/>
      <c r="E67" s="37"/>
      <c r="F67" s="37"/>
      <c r="G67" s="37"/>
      <c r="H67" s="37"/>
      <c r="I67" s="37"/>
      <c r="J67" s="37"/>
      <c r="K67" s="37"/>
      <c r="L67" s="37"/>
      <c r="M67" s="37"/>
      <c r="N67" s="37"/>
      <c r="O67" s="38"/>
      <c r="P67" s="37"/>
      <c r="Q67" s="37"/>
    </row>
    <row r="69" spans="1:18" ht="29.25" customHeight="1" x14ac:dyDescent="0.2">
      <c r="B69" s="49" t="s">
        <v>150</v>
      </c>
      <c r="C69" s="155" t="s">
        <v>151</v>
      </c>
      <c r="D69" s="155"/>
      <c r="E69" s="155"/>
      <c r="F69" s="155"/>
      <c r="G69" s="155"/>
      <c r="H69" s="155"/>
      <c r="I69" s="155"/>
      <c r="J69" s="155"/>
      <c r="K69" s="155"/>
      <c r="L69" s="155"/>
      <c r="M69" s="155"/>
      <c r="N69" s="155"/>
      <c r="O69" s="11"/>
      <c r="R69" s="11"/>
    </row>
    <row r="70" spans="1:18" ht="15" customHeight="1" x14ac:dyDescent="0.2">
      <c r="B70" s="15"/>
      <c r="C70" s="16"/>
      <c r="D70" s="16"/>
      <c r="E70" s="16"/>
      <c r="F70" s="16"/>
      <c r="G70" s="16"/>
      <c r="H70" s="16"/>
      <c r="I70" s="16"/>
      <c r="J70" s="16"/>
      <c r="K70" s="16"/>
      <c r="L70" s="16"/>
      <c r="M70" s="16"/>
      <c r="N70" s="16"/>
      <c r="O70" s="16"/>
      <c r="R70" s="16"/>
    </row>
    <row r="71" spans="1:18" ht="16.5" customHeight="1" x14ac:dyDescent="0.2">
      <c r="B71" s="156" t="s">
        <v>0</v>
      </c>
      <c r="C71" s="157" t="s">
        <v>13</v>
      </c>
      <c r="D71" s="158"/>
      <c r="E71" s="158"/>
      <c r="F71" s="159"/>
      <c r="G71" s="157" t="s">
        <v>2</v>
      </c>
      <c r="H71" s="158"/>
      <c r="I71" s="158"/>
      <c r="J71" s="158"/>
      <c r="K71" s="158"/>
      <c r="L71" s="158"/>
      <c r="M71" s="159"/>
      <c r="N71" s="160" t="s">
        <v>3</v>
      </c>
      <c r="O71" s="18"/>
      <c r="P71" s="154" t="s">
        <v>11</v>
      </c>
      <c r="Q71" s="154"/>
      <c r="R71" s="18"/>
    </row>
    <row r="72" spans="1:18" ht="31.5" customHeight="1" x14ac:dyDescent="0.2">
      <c r="B72" s="156"/>
      <c r="C72" s="32" t="s">
        <v>9</v>
      </c>
      <c r="D72" s="32" t="s">
        <v>10</v>
      </c>
      <c r="E72" s="32" t="s">
        <v>1</v>
      </c>
      <c r="F72" s="32" t="s">
        <v>16</v>
      </c>
      <c r="G72" s="32" t="s">
        <v>14</v>
      </c>
      <c r="H72" s="36" t="s">
        <v>15</v>
      </c>
      <c r="I72" s="32" t="s">
        <v>18</v>
      </c>
      <c r="J72" s="36" t="s">
        <v>17</v>
      </c>
      <c r="K72" s="32" t="s">
        <v>19</v>
      </c>
      <c r="L72" s="36" t="s">
        <v>20</v>
      </c>
      <c r="M72" s="32" t="s">
        <v>4</v>
      </c>
      <c r="N72" s="160"/>
      <c r="O72" s="18"/>
      <c r="P72" s="48" t="s">
        <v>26</v>
      </c>
      <c r="Q72" s="48" t="s">
        <v>5</v>
      </c>
      <c r="R72" s="18"/>
    </row>
    <row r="73" spans="1:18" ht="42.75" x14ac:dyDescent="0.2">
      <c r="B73" s="33" t="s">
        <v>152</v>
      </c>
      <c r="C73" s="41">
        <v>4555000000</v>
      </c>
      <c r="D73" s="20">
        <v>0</v>
      </c>
      <c r="E73" s="20">
        <v>0</v>
      </c>
      <c r="F73" s="40">
        <f>+C73+D73+E73</f>
        <v>4555000000</v>
      </c>
      <c r="G73" s="20">
        <v>0</v>
      </c>
      <c r="H73" s="20"/>
      <c r="I73" s="20">
        <v>0</v>
      </c>
      <c r="J73" s="20"/>
      <c r="K73" s="20">
        <v>0</v>
      </c>
      <c r="L73" s="20"/>
      <c r="M73" s="20">
        <f>+G73+I73+K73</f>
        <v>0</v>
      </c>
      <c r="N73" s="43">
        <f>+F73+M73</f>
        <v>4555000000</v>
      </c>
      <c r="O73" s="22"/>
      <c r="P73" s="23" t="s">
        <v>144</v>
      </c>
      <c r="Q73" s="47">
        <v>280</v>
      </c>
      <c r="R73" s="22"/>
    </row>
    <row r="74" spans="1:18" ht="30" x14ac:dyDescent="0.2">
      <c r="B74" s="33" t="s">
        <v>153</v>
      </c>
      <c r="C74" s="41">
        <v>10000000</v>
      </c>
      <c r="D74" s="20">
        <v>0</v>
      </c>
      <c r="E74" s="20">
        <v>0</v>
      </c>
      <c r="F74" s="40">
        <f>+C74+D74+E74</f>
        <v>10000000</v>
      </c>
      <c r="G74" s="20">
        <v>0</v>
      </c>
      <c r="H74" s="20"/>
      <c r="I74" s="20">
        <v>0</v>
      </c>
      <c r="J74" s="20"/>
      <c r="K74" s="20">
        <v>0</v>
      </c>
      <c r="L74" s="20"/>
      <c r="M74" s="20">
        <f>+G74+I74+K74</f>
        <v>0</v>
      </c>
      <c r="N74" s="43">
        <f>+F74+M74</f>
        <v>10000000</v>
      </c>
      <c r="O74" s="22"/>
      <c r="P74" s="23"/>
      <c r="Q74" s="24"/>
      <c r="R74" s="22"/>
    </row>
    <row r="75" spans="1:18" ht="51" x14ac:dyDescent="0.2">
      <c r="B75" s="33" t="s">
        <v>154</v>
      </c>
      <c r="C75" s="20">
        <v>0</v>
      </c>
      <c r="D75" s="20">
        <v>0</v>
      </c>
      <c r="E75" s="20">
        <v>0</v>
      </c>
      <c r="F75" s="40">
        <f>+C75+D75+E75</f>
        <v>0</v>
      </c>
      <c r="G75" s="41">
        <v>2164000000</v>
      </c>
      <c r="H75" s="41"/>
      <c r="I75" s="20">
        <v>0</v>
      </c>
      <c r="J75" s="20"/>
      <c r="K75" s="41">
        <v>100000000</v>
      </c>
      <c r="L75" s="58" t="s">
        <v>155</v>
      </c>
      <c r="M75" s="20">
        <f>+G75+I75+K75</f>
        <v>2264000000</v>
      </c>
      <c r="N75" s="43">
        <f>+F75+M75</f>
        <v>2264000000</v>
      </c>
      <c r="O75" s="22"/>
      <c r="P75" s="23" t="s">
        <v>144</v>
      </c>
      <c r="Q75" s="47">
        <v>675</v>
      </c>
      <c r="R75" s="22"/>
    </row>
    <row r="76" spans="1:18" ht="60" x14ac:dyDescent="0.2">
      <c r="B76" s="33" t="s">
        <v>156</v>
      </c>
      <c r="C76" s="20">
        <v>0</v>
      </c>
      <c r="D76" s="20">
        <v>0</v>
      </c>
      <c r="E76" s="20">
        <v>0</v>
      </c>
      <c r="F76" s="40">
        <f>+C76+D76+E76</f>
        <v>0</v>
      </c>
      <c r="G76" s="20">
        <v>0</v>
      </c>
      <c r="H76" s="20"/>
      <c r="I76" s="20">
        <v>0</v>
      </c>
      <c r="J76" s="20"/>
      <c r="K76" s="41">
        <v>7400000000</v>
      </c>
      <c r="L76" s="59" t="s">
        <v>157</v>
      </c>
      <c r="M76" s="20">
        <f>+G76+I76+K76</f>
        <v>7400000000</v>
      </c>
      <c r="N76" s="43">
        <f>+F76+M76</f>
        <v>7400000000</v>
      </c>
      <c r="O76" s="22"/>
      <c r="P76" s="23" t="s">
        <v>144</v>
      </c>
      <c r="Q76" s="47">
        <v>174</v>
      </c>
      <c r="R76" s="22"/>
    </row>
    <row r="77" spans="1:18" ht="42.75" x14ac:dyDescent="0.2">
      <c r="B77" s="33" t="s">
        <v>158</v>
      </c>
      <c r="C77" s="41">
        <v>218209872</v>
      </c>
      <c r="D77" s="20">
        <v>0</v>
      </c>
      <c r="E77" s="20">
        <v>0</v>
      </c>
      <c r="F77" s="40">
        <f>+C77+D77+E77</f>
        <v>218209872</v>
      </c>
      <c r="G77" s="41">
        <v>61312725</v>
      </c>
      <c r="H77" s="41"/>
      <c r="I77" s="20">
        <v>0</v>
      </c>
      <c r="J77" s="20"/>
      <c r="K77" s="20">
        <v>0</v>
      </c>
      <c r="L77" s="20"/>
      <c r="M77" s="20">
        <f>+G77+I77+K77</f>
        <v>61312725</v>
      </c>
      <c r="N77" s="43">
        <f>+F77+M77</f>
        <v>279522597</v>
      </c>
      <c r="O77" s="22"/>
      <c r="P77" s="23" t="s">
        <v>144</v>
      </c>
      <c r="Q77" s="24">
        <v>3631</v>
      </c>
      <c r="R77" s="22"/>
    </row>
    <row r="78" spans="1:18" ht="15.75" x14ac:dyDescent="0.2">
      <c r="B78" s="25" t="s">
        <v>6</v>
      </c>
      <c r="C78" s="26">
        <f>SUM(C73:C77)</f>
        <v>4783209872</v>
      </c>
      <c r="D78" s="26">
        <f>SUM(D73:D77)</f>
        <v>0</v>
      </c>
      <c r="E78" s="26">
        <f>SUM(E73:E77)</f>
        <v>0</v>
      </c>
      <c r="F78" s="26">
        <f>SUM(F73:F77)</f>
        <v>4783209872</v>
      </c>
      <c r="G78" s="26">
        <f>SUM(G73:G77)</f>
        <v>2225312725</v>
      </c>
      <c r="I78" s="26">
        <f>SUM(I73:I77)</f>
        <v>0</v>
      </c>
      <c r="K78" s="26">
        <f>SUM(K73:K77)</f>
        <v>7500000000</v>
      </c>
      <c r="M78" s="44">
        <f>SUM(M73:M77)</f>
        <v>9725312725</v>
      </c>
      <c r="N78" s="44">
        <f>SUM(N73:N77)</f>
        <v>14508522597</v>
      </c>
      <c r="O78" s="27"/>
      <c r="Q78" s="42">
        <f>SUM(Q73:Q77)</f>
        <v>4760</v>
      </c>
      <c r="R78" s="27"/>
    </row>
    <row r="80" spans="1:18" ht="15.75" x14ac:dyDescent="0.2">
      <c r="B80" s="25" t="s">
        <v>12</v>
      </c>
      <c r="C80" s="28">
        <f>F78</f>
        <v>4783209872</v>
      </c>
      <c r="D80" s="34"/>
    </row>
    <row r="81" spans="1:17" ht="15.75" x14ac:dyDescent="0.2">
      <c r="B81" s="25" t="s">
        <v>7</v>
      </c>
      <c r="C81" s="28">
        <f>+M78</f>
        <v>9725312725</v>
      </c>
      <c r="D81" s="34"/>
    </row>
    <row r="82" spans="1:17" ht="15.75" x14ac:dyDescent="0.25">
      <c r="B82" s="25" t="s">
        <v>3</v>
      </c>
      <c r="C82" s="30">
        <f>+C80+C81</f>
        <v>14508522597</v>
      </c>
      <c r="D82" s="35"/>
    </row>
    <row r="84" spans="1:17" x14ac:dyDescent="0.2">
      <c r="A84" s="37"/>
      <c r="B84" s="37"/>
      <c r="C84" s="37"/>
      <c r="D84" s="37"/>
      <c r="E84" s="37"/>
      <c r="F84" s="37"/>
      <c r="G84" s="37"/>
      <c r="H84" s="37"/>
      <c r="I84" s="37"/>
      <c r="J84" s="37"/>
      <c r="K84" s="37"/>
      <c r="L84" s="37"/>
      <c r="M84" s="37"/>
      <c r="N84" s="37"/>
      <c r="O84" s="38"/>
      <c r="P84" s="37"/>
      <c r="Q84" s="37"/>
    </row>
  </sheetData>
  <mergeCells count="31">
    <mergeCell ref="C2:N2"/>
    <mergeCell ref="C4:N4"/>
    <mergeCell ref="B6:B7"/>
    <mergeCell ref="C6:F6"/>
    <mergeCell ref="G6:M6"/>
    <mergeCell ref="N6:N7"/>
    <mergeCell ref="P6:Q6"/>
    <mergeCell ref="C18:N18"/>
    <mergeCell ref="B20:B21"/>
    <mergeCell ref="C20:F20"/>
    <mergeCell ref="G20:M20"/>
    <mergeCell ref="N20:N21"/>
    <mergeCell ref="P20:Q20"/>
    <mergeCell ref="P53:Q53"/>
    <mergeCell ref="C37:N37"/>
    <mergeCell ref="B39:B40"/>
    <mergeCell ref="C39:F39"/>
    <mergeCell ref="G39:M39"/>
    <mergeCell ref="N39:N40"/>
    <mergeCell ref="P39:Q39"/>
    <mergeCell ref="C51:N51"/>
    <mergeCell ref="B53:B54"/>
    <mergeCell ref="C53:F53"/>
    <mergeCell ref="G53:M53"/>
    <mergeCell ref="N53:N54"/>
    <mergeCell ref="P71:Q71"/>
    <mergeCell ref="C69:N69"/>
    <mergeCell ref="B71:B72"/>
    <mergeCell ref="C71:F71"/>
    <mergeCell ref="G71:M71"/>
    <mergeCell ref="N71:N72"/>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R63"/>
  <sheetViews>
    <sheetView topLeftCell="A57" workbookViewId="0">
      <pane xSplit="2" topLeftCell="C1" activePane="topRight" state="frozen"/>
      <selection pane="topRight" activeCell="C76" sqref="C76"/>
    </sheetView>
  </sheetViews>
  <sheetFormatPr baseColWidth="10" defaultColWidth="11.42578125" defaultRowHeight="14.25" x14ac:dyDescent="0.2"/>
  <cols>
    <col min="1" max="1" width="3.140625" style="12" customWidth="1"/>
    <col min="2" max="2" width="42.7109375" style="12" customWidth="1"/>
    <col min="3" max="7" width="20.7109375" style="12" customWidth="1"/>
    <col min="8" max="8" width="24.28515625" style="12" customWidth="1"/>
    <col min="9" max="13" width="20.7109375" style="12" customWidth="1"/>
    <col min="14" max="14" width="21.140625" style="12" customWidth="1"/>
    <col min="15" max="15" width="3.140625" style="29" customWidth="1"/>
    <col min="16" max="16" width="31.28515625" style="12" customWidth="1"/>
    <col min="17" max="17" width="16.28515625" style="12" customWidth="1"/>
    <col min="18" max="18" width="3.140625" style="29" customWidth="1"/>
    <col min="19" max="19" width="6.85546875" style="12" customWidth="1"/>
    <col min="20" max="16384" width="11.42578125" style="12"/>
  </cols>
  <sheetData>
    <row r="2" spans="2:18" ht="36" customHeight="1" x14ac:dyDescent="0.2">
      <c r="B2" s="55" t="s">
        <v>170</v>
      </c>
      <c r="C2" s="155" t="s">
        <v>159</v>
      </c>
      <c r="D2" s="155"/>
      <c r="E2" s="155"/>
      <c r="F2" s="155"/>
      <c r="G2" s="155"/>
      <c r="H2" s="155"/>
      <c r="I2" s="155"/>
      <c r="J2" s="155"/>
      <c r="K2" s="155"/>
      <c r="L2" s="155"/>
      <c r="M2" s="155"/>
      <c r="N2" s="155"/>
      <c r="O2" s="11"/>
      <c r="R2" s="11"/>
    </row>
    <row r="3" spans="2:18" x14ac:dyDescent="0.2">
      <c r="C3" s="13"/>
      <c r="D3" s="13"/>
      <c r="E3" s="13"/>
      <c r="F3" s="13"/>
      <c r="G3" s="13"/>
      <c r="H3" s="13"/>
      <c r="I3" s="13"/>
      <c r="J3" s="13"/>
      <c r="K3" s="13"/>
      <c r="L3" s="13"/>
      <c r="M3" s="13"/>
      <c r="N3" s="13"/>
      <c r="O3" s="14"/>
      <c r="R3" s="14"/>
    </row>
    <row r="4" spans="2:18" ht="29.25" customHeight="1" x14ac:dyDescent="0.2">
      <c r="B4" s="55" t="s">
        <v>171</v>
      </c>
      <c r="C4" s="155" t="s">
        <v>160</v>
      </c>
      <c r="D4" s="155"/>
      <c r="E4" s="155"/>
      <c r="F4" s="155"/>
      <c r="G4" s="155"/>
      <c r="H4" s="155"/>
      <c r="I4" s="155"/>
      <c r="J4" s="155"/>
      <c r="K4" s="155"/>
      <c r="L4" s="155"/>
      <c r="M4" s="155"/>
      <c r="N4" s="155"/>
      <c r="O4" s="11"/>
      <c r="R4" s="11"/>
    </row>
    <row r="5" spans="2:18" ht="15" customHeight="1" x14ac:dyDescent="0.2">
      <c r="B5" s="15"/>
      <c r="C5" s="16"/>
      <c r="D5" s="16"/>
      <c r="E5" s="16"/>
      <c r="F5" s="16"/>
      <c r="G5" s="16"/>
      <c r="H5" s="16"/>
      <c r="I5" s="16"/>
      <c r="J5" s="16"/>
      <c r="K5" s="16"/>
      <c r="L5" s="16"/>
      <c r="M5" s="16"/>
      <c r="N5" s="16"/>
      <c r="O5" s="16"/>
      <c r="R5" s="16"/>
    </row>
    <row r="6" spans="2:18" ht="16.5" customHeight="1" x14ac:dyDescent="0.2">
      <c r="B6" s="156" t="s">
        <v>0</v>
      </c>
      <c r="C6" s="157" t="s">
        <v>13</v>
      </c>
      <c r="D6" s="158"/>
      <c r="E6" s="158"/>
      <c r="F6" s="159"/>
      <c r="G6" s="157" t="s">
        <v>2</v>
      </c>
      <c r="H6" s="158"/>
      <c r="I6" s="158"/>
      <c r="J6" s="158"/>
      <c r="K6" s="158"/>
      <c r="L6" s="158"/>
      <c r="M6" s="159"/>
      <c r="N6" s="160" t="s">
        <v>3</v>
      </c>
      <c r="O6" s="18"/>
      <c r="P6" s="154" t="s">
        <v>11</v>
      </c>
      <c r="Q6" s="154"/>
      <c r="R6" s="18"/>
    </row>
    <row r="7" spans="2:18" ht="31.5" customHeight="1" x14ac:dyDescent="0.2">
      <c r="B7" s="156"/>
      <c r="C7" s="32" t="s">
        <v>9</v>
      </c>
      <c r="D7" s="32" t="s">
        <v>10</v>
      </c>
      <c r="E7" s="32" t="s">
        <v>1</v>
      </c>
      <c r="F7" s="32" t="s">
        <v>16</v>
      </c>
      <c r="G7" s="32" t="s">
        <v>14</v>
      </c>
      <c r="H7" s="36" t="s">
        <v>15</v>
      </c>
      <c r="I7" s="32" t="s">
        <v>18</v>
      </c>
      <c r="J7" s="36" t="s">
        <v>17</v>
      </c>
      <c r="K7" s="32" t="s">
        <v>19</v>
      </c>
      <c r="L7" s="36" t="s">
        <v>20</v>
      </c>
      <c r="M7" s="32" t="s">
        <v>4</v>
      </c>
      <c r="N7" s="160"/>
      <c r="O7" s="18"/>
      <c r="P7" s="54" t="s">
        <v>26</v>
      </c>
      <c r="Q7" s="54" t="s">
        <v>5</v>
      </c>
      <c r="R7" s="18"/>
    </row>
    <row r="8" spans="2:18" ht="30" x14ac:dyDescent="0.2">
      <c r="B8" s="53" t="s">
        <v>161</v>
      </c>
      <c r="C8" s="20">
        <v>0</v>
      </c>
      <c r="D8" s="20">
        <v>0</v>
      </c>
      <c r="E8" s="20">
        <v>0</v>
      </c>
      <c r="F8" s="40">
        <f>+C8+D8+E8</f>
        <v>0</v>
      </c>
      <c r="G8" s="20">
        <v>0</v>
      </c>
      <c r="H8" s="20"/>
      <c r="I8" s="20">
        <v>0</v>
      </c>
      <c r="J8" s="20"/>
      <c r="K8" s="20">
        <v>0</v>
      </c>
      <c r="L8" s="20"/>
      <c r="M8" s="20">
        <f>+G8+I8+K8</f>
        <v>0</v>
      </c>
      <c r="N8" s="43">
        <f>+F8+M8</f>
        <v>0</v>
      </c>
      <c r="O8" s="22"/>
      <c r="P8" s="23"/>
      <c r="Q8" s="24"/>
      <c r="R8" s="22"/>
    </row>
    <row r="9" spans="2:18" ht="15" x14ac:dyDescent="0.2">
      <c r="B9" s="33" t="s">
        <v>162</v>
      </c>
      <c r="C9" s="20">
        <v>0</v>
      </c>
      <c r="D9" s="20">
        <v>0</v>
      </c>
      <c r="E9" s="20">
        <v>0</v>
      </c>
      <c r="F9" s="40">
        <f>+C9+D9+E9</f>
        <v>0</v>
      </c>
      <c r="G9" s="20">
        <v>0</v>
      </c>
      <c r="H9" s="20"/>
      <c r="I9" s="20">
        <v>0</v>
      </c>
      <c r="J9" s="20"/>
      <c r="K9" s="20">
        <v>0</v>
      </c>
      <c r="L9" s="20"/>
      <c r="M9" s="20">
        <f>+G9+I9+K9</f>
        <v>0</v>
      </c>
      <c r="N9" s="43">
        <f>+F9+M9</f>
        <v>0</v>
      </c>
      <c r="O9" s="22"/>
      <c r="P9" s="23"/>
      <c r="Q9" s="24"/>
      <c r="R9" s="22"/>
    </row>
    <row r="10" spans="2:18" ht="42.75" x14ac:dyDescent="0.2">
      <c r="B10" s="33" t="s">
        <v>163</v>
      </c>
      <c r="C10" s="20">
        <v>0</v>
      </c>
      <c r="D10" s="20">
        <v>0</v>
      </c>
      <c r="E10" s="20">
        <v>0</v>
      </c>
      <c r="F10" s="40">
        <f>+C10+D10+E10</f>
        <v>0</v>
      </c>
      <c r="G10" s="20">
        <v>0</v>
      </c>
      <c r="H10" s="20"/>
      <c r="I10" s="20">
        <v>0</v>
      </c>
      <c r="J10" s="20"/>
      <c r="K10" s="20">
        <v>0</v>
      </c>
      <c r="L10" s="20"/>
      <c r="M10" s="20">
        <f>+G10+I10+K10</f>
        <v>0</v>
      </c>
      <c r="N10" s="43">
        <f>+F10+M10</f>
        <v>0</v>
      </c>
      <c r="O10" s="22"/>
      <c r="P10" s="23" t="s">
        <v>164</v>
      </c>
      <c r="Q10" s="45">
        <v>0.3</v>
      </c>
      <c r="R10" s="22"/>
    </row>
    <row r="11" spans="2:18" ht="45" x14ac:dyDescent="0.2">
      <c r="B11" s="33" t="s">
        <v>165</v>
      </c>
      <c r="C11" s="20">
        <v>0</v>
      </c>
      <c r="D11" s="20">
        <v>0</v>
      </c>
      <c r="E11" s="20">
        <v>0</v>
      </c>
      <c r="F11" s="40">
        <f>+C11+D11+E11</f>
        <v>0</v>
      </c>
      <c r="G11" s="20">
        <v>0</v>
      </c>
      <c r="H11" s="20"/>
      <c r="I11" s="20">
        <v>0</v>
      </c>
      <c r="J11" s="20"/>
      <c r="K11" s="20">
        <v>0</v>
      </c>
      <c r="L11" s="20"/>
      <c r="M11" s="20">
        <f>+G11+I11+K11</f>
        <v>0</v>
      </c>
      <c r="N11" s="43">
        <f>+F11+M11</f>
        <v>0</v>
      </c>
      <c r="O11" s="22"/>
      <c r="P11" s="23"/>
      <c r="Q11" s="24"/>
      <c r="R11" s="22"/>
    </row>
    <row r="12" spans="2:18" ht="30" x14ac:dyDescent="0.2">
      <c r="B12" s="33" t="s">
        <v>166</v>
      </c>
      <c r="C12" s="20">
        <v>0</v>
      </c>
      <c r="D12" s="20">
        <v>0</v>
      </c>
      <c r="E12" s="20">
        <v>0</v>
      </c>
      <c r="F12" s="40">
        <f>+C12+D12+E12</f>
        <v>0</v>
      </c>
      <c r="G12" s="20">
        <v>0</v>
      </c>
      <c r="H12" s="20"/>
      <c r="I12" s="20">
        <v>0</v>
      </c>
      <c r="J12" s="20"/>
      <c r="K12" s="20">
        <v>0</v>
      </c>
      <c r="L12" s="20"/>
      <c r="M12" s="20">
        <f>+G12+I12+K12</f>
        <v>0</v>
      </c>
      <c r="N12" s="43">
        <f>+F12+M12</f>
        <v>0</v>
      </c>
      <c r="O12" s="22"/>
      <c r="P12" s="23"/>
      <c r="Q12" s="24"/>
      <c r="R12" s="22"/>
    </row>
    <row r="13" spans="2:18" ht="15.75" x14ac:dyDescent="0.2">
      <c r="B13" s="25" t="s">
        <v>6</v>
      </c>
      <c r="C13" s="26">
        <f>SUM(C8:C12)</f>
        <v>0</v>
      </c>
      <c r="D13" s="26">
        <f>SUM(D8:D12)</f>
        <v>0</v>
      </c>
      <c r="E13" s="26">
        <f>SUM(E8:E12)</f>
        <v>0</v>
      </c>
      <c r="F13" s="26">
        <f>SUM(F8:F12)</f>
        <v>0</v>
      </c>
      <c r="G13" s="26">
        <f>SUM(G8:G12)</f>
        <v>0</v>
      </c>
      <c r="I13" s="26">
        <f>SUM(I8:I12)</f>
        <v>0</v>
      </c>
      <c r="K13" s="26">
        <f>SUM(K8:K12)</f>
        <v>0</v>
      </c>
      <c r="M13" s="44">
        <f>SUM(M8:M12)</f>
        <v>0</v>
      </c>
      <c r="N13" s="44">
        <f>SUM(N8:N12)</f>
        <v>0</v>
      </c>
      <c r="O13" s="27"/>
      <c r="Q13" s="42">
        <f>SUM(Q8:Q12)</f>
        <v>0.3</v>
      </c>
      <c r="R13" s="27"/>
    </row>
    <row r="15" spans="2:18" ht="15.75" x14ac:dyDescent="0.2">
      <c r="B15" s="25" t="s">
        <v>12</v>
      </c>
      <c r="C15" s="28">
        <f>F13</f>
        <v>0</v>
      </c>
      <c r="D15" s="34"/>
    </row>
    <row r="16" spans="2:18" ht="15.75" x14ac:dyDescent="0.2">
      <c r="B16" s="25" t="s">
        <v>7</v>
      </c>
      <c r="C16" s="28">
        <f>+M13</f>
        <v>0</v>
      </c>
      <c r="D16" s="34"/>
    </row>
    <row r="17" spans="1:18" ht="15.75" x14ac:dyDescent="0.25">
      <c r="B17" s="25" t="s">
        <v>3</v>
      </c>
      <c r="C17" s="30">
        <f>+C15+C16</f>
        <v>0</v>
      </c>
      <c r="D17" s="35"/>
    </row>
    <row r="19" spans="1:18" x14ac:dyDescent="0.2">
      <c r="A19" s="37"/>
      <c r="B19" s="37"/>
      <c r="C19" s="37"/>
      <c r="D19" s="37"/>
      <c r="E19" s="37"/>
      <c r="F19" s="37"/>
      <c r="G19" s="37"/>
      <c r="H19" s="37"/>
      <c r="I19" s="37"/>
      <c r="J19" s="37"/>
      <c r="K19" s="37"/>
      <c r="L19" s="37"/>
      <c r="M19" s="37"/>
      <c r="N19" s="37"/>
      <c r="O19" s="38"/>
      <c r="P19" s="37"/>
      <c r="Q19" s="37"/>
    </row>
    <row r="21" spans="1:18" ht="29.25" customHeight="1" x14ac:dyDescent="0.2">
      <c r="B21" s="55" t="s">
        <v>172</v>
      </c>
      <c r="C21" s="155" t="s">
        <v>169</v>
      </c>
      <c r="D21" s="155"/>
      <c r="E21" s="155"/>
      <c r="F21" s="155"/>
      <c r="G21" s="155"/>
      <c r="H21" s="155"/>
      <c r="I21" s="155"/>
      <c r="J21" s="155"/>
      <c r="K21" s="155"/>
      <c r="L21" s="155"/>
      <c r="M21" s="155"/>
      <c r="N21" s="155"/>
      <c r="O21" s="11"/>
      <c r="R21" s="11"/>
    </row>
    <row r="22" spans="1:18" ht="15" customHeight="1" x14ac:dyDescent="0.2">
      <c r="B22" s="15"/>
      <c r="C22" s="16"/>
      <c r="D22" s="16"/>
      <c r="E22" s="16"/>
      <c r="F22" s="16"/>
      <c r="G22" s="16"/>
      <c r="H22" s="16"/>
      <c r="I22" s="16"/>
      <c r="J22" s="16"/>
      <c r="K22" s="16"/>
      <c r="L22" s="16"/>
      <c r="M22" s="16"/>
      <c r="N22" s="16"/>
      <c r="O22" s="16"/>
      <c r="R22" s="16"/>
    </row>
    <row r="23" spans="1:18" ht="16.5" customHeight="1" x14ac:dyDescent="0.2">
      <c r="B23" s="156" t="s">
        <v>0</v>
      </c>
      <c r="C23" s="157" t="s">
        <v>13</v>
      </c>
      <c r="D23" s="158"/>
      <c r="E23" s="158"/>
      <c r="F23" s="159"/>
      <c r="G23" s="157" t="s">
        <v>2</v>
      </c>
      <c r="H23" s="158"/>
      <c r="I23" s="158"/>
      <c r="J23" s="158"/>
      <c r="K23" s="158"/>
      <c r="L23" s="158"/>
      <c r="M23" s="159"/>
      <c r="N23" s="160" t="s">
        <v>3</v>
      </c>
      <c r="O23" s="18"/>
      <c r="P23" s="154" t="s">
        <v>11</v>
      </c>
      <c r="Q23" s="154"/>
      <c r="R23" s="18"/>
    </row>
    <row r="24" spans="1:18" ht="31.5" customHeight="1" x14ac:dyDescent="0.2">
      <c r="B24" s="156"/>
      <c r="C24" s="32" t="s">
        <v>9</v>
      </c>
      <c r="D24" s="32" t="s">
        <v>10</v>
      </c>
      <c r="E24" s="32" t="s">
        <v>1</v>
      </c>
      <c r="F24" s="32" t="s">
        <v>16</v>
      </c>
      <c r="G24" s="32" t="s">
        <v>14</v>
      </c>
      <c r="H24" s="36" t="s">
        <v>15</v>
      </c>
      <c r="I24" s="32" t="s">
        <v>18</v>
      </c>
      <c r="J24" s="36" t="s">
        <v>17</v>
      </c>
      <c r="K24" s="32" t="s">
        <v>19</v>
      </c>
      <c r="L24" s="36" t="s">
        <v>20</v>
      </c>
      <c r="M24" s="32" t="s">
        <v>4</v>
      </c>
      <c r="N24" s="160"/>
      <c r="O24" s="18"/>
      <c r="P24" s="54" t="s">
        <v>26</v>
      </c>
      <c r="Q24" s="54" t="s">
        <v>5</v>
      </c>
      <c r="R24" s="18"/>
    </row>
    <row r="25" spans="1:18" ht="30" x14ac:dyDescent="0.2">
      <c r="B25" s="33" t="s">
        <v>167</v>
      </c>
      <c r="C25" s="20">
        <v>0</v>
      </c>
      <c r="D25" s="20">
        <v>0</v>
      </c>
      <c r="E25" s="20">
        <v>0</v>
      </c>
      <c r="F25" s="40">
        <f>+C25+D25+E25</f>
        <v>0</v>
      </c>
      <c r="G25" s="41">
        <v>300000000</v>
      </c>
      <c r="H25" s="41"/>
      <c r="I25" s="20">
        <v>0</v>
      </c>
      <c r="J25" s="20"/>
      <c r="K25" s="20">
        <v>0</v>
      </c>
      <c r="L25" s="20"/>
      <c r="M25" s="20">
        <f>+G25+I25+K25</f>
        <v>300000000</v>
      </c>
      <c r="N25" s="43">
        <f>+F25+M25</f>
        <v>300000000</v>
      </c>
      <c r="O25" s="22"/>
      <c r="P25" s="23"/>
      <c r="Q25" s="24"/>
      <c r="R25" s="22"/>
    </row>
    <row r="26" spans="1:18" ht="30" x14ac:dyDescent="0.2">
      <c r="B26" s="33" t="s">
        <v>168</v>
      </c>
      <c r="C26" s="20">
        <v>0</v>
      </c>
      <c r="D26" s="20">
        <v>0</v>
      </c>
      <c r="E26" s="20">
        <v>0</v>
      </c>
      <c r="F26" s="40">
        <f>+C26+D26+E26</f>
        <v>0</v>
      </c>
      <c r="G26" s="41">
        <v>100000000</v>
      </c>
      <c r="H26" s="41"/>
      <c r="I26" s="20">
        <v>0</v>
      </c>
      <c r="J26" s="20"/>
      <c r="K26" s="20">
        <v>0</v>
      </c>
      <c r="L26" s="20"/>
      <c r="M26" s="20">
        <f>+G26+I26+K26</f>
        <v>100000000</v>
      </c>
      <c r="N26" s="43">
        <f>+F26+M26</f>
        <v>100000000</v>
      </c>
      <c r="O26" s="22"/>
      <c r="P26" s="23"/>
      <c r="Q26" s="24"/>
      <c r="R26" s="22"/>
    </row>
    <row r="27" spans="1:18" ht="15.75" x14ac:dyDescent="0.2">
      <c r="B27" s="25" t="s">
        <v>6</v>
      </c>
      <c r="C27" s="26">
        <f>SUM(C25:C26)</f>
        <v>0</v>
      </c>
      <c r="D27" s="26">
        <f>SUM(D25:D26)</f>
        <v>0</v>
      </c>
      <c r="E27" s="26">
        <f>SUM(E25:E26)</f>
        <v>0</v>
      </c>
      <c r="F27" s="26">
        <f>SUM(F25:F26)</f>
        <v>0</v>
      </c>
      <c r="G27" s="26">
        <f>SUM(G25:G26)</f>
        <v>400000000</v>
      </c>
      <c r="I27" s="26">
        <f>SUM(I25:I26)</f>
        <v>0</v>
      </c>
      <c r="K27" s="26">
        <f>SUM(K25:K26)</f>
        <v>0</v>
      </c>
      <c r="M27" s="44">
        <f>SUM(M25:M26)</f>
        <v>400000000</v>
      </c>
      <c r="N27" s="44">
        <f>SUM(N25:N26)</f>
        <v>400000000</v>
      </c>
      <c r="O27" s="27"/>
      <c r="Q27" s="42">
        <f>SUM(Q25:Q26)</f>
        <v>0</v>
      </c>
      <c r="R27" s="27"/>
    </row>
    <row r="29" spans="1:18" ht="15.75" x14ac:dyDescent="0.2">
      <c r="B29" s="25" t="s">
        <v>12</v>
      </c>
      <c r="C29" s="28">
        <f>F27</f>
        <v>0</v>
      </c>
      <c r="D29" s="34"/>
    </row>
    <row r="30" spans="1:18" ht="15.75" x14ac:dyDescent="0.2">
      <c r="B30" s="25" t="s">
        <v>7</v>
      </c>
      <c r="C30" s="28">
        <f>+M27</f>
        <v>400000000</v>
      </c>
      <c r="D30" s="34"/>
    </row>
    <row r="31" spans="1:18" ht="15.75" x14ac:dyDescent="0.25">
      <c r="B31" s="25" t="s">
        <v>3</v>
      </c>
      <c r="C31" s="30">
        <f>+C29+C30</f>
        <v>400000000</v>
      </c>
      <c r="D31" s="35"/>
    </row>
    <row r="33" spans="1:18" x14ac:dyDescent="0.2">
      <c r="A33" s="37"/>
      <c r="B33" s="37"/>
      <c r="C33" s="37"/>
      <c r="D33" s="37"/>
      <c r="E33" s="37"/>
      <c r="F33" s="37"/>
      <c r="G33" s="37"/>
      <c r="H33" s="37"/>
      <c r="I33" s="37"/>
      <c r="J33" s="37"/>
      <c r="K33" s="37"/>
      <c r="L33" s="37"/>
      <c r="M33" s="37"/>
      <c r="N33" s="37"/>
      <c r="O33" s="38"/>
      <c r="P33" s="37"/>
      <c r="Q33" s="37"/>
    </row>
    <row r="35" spans="1:18" ht="29.25" customHeight="1" x14ac:dyDescent="0.2">
      <c r="B35" s="55" t="s">
        <v>174</v>
      </c>
      <c r="C35" s="155" t="s">
        <v>176</v>
      </c>
      <c r="D35" s="155"/>
      <c r="E35" s="155"/>
      <c r="F35" s="155"/>
      <c r="G35" s="155"/>
      <c r="H35" s="155"/>
      <c r="I35" s="155"/>
      <c r="J35" s="155"/>
      <c r="K35" s="155"/>
      <c r="L35" s="155"/>
      <c r="M35" s="155"/>
      <c r="N35" s="155"/>
      <c r="O35" s="11"/>
      <c r="R35" s="11"/>
    </row>
    <row r="36" spans="1:18" ht="15" customHeight="1" x14ac:dyDescent="0.2">
      <c r="B36" s="15"/>
      <c r="C36" s="16"/>
      <c r="D36" s="16"/>
      <c r="E36" s="16"/>
      <c r="F36" s="16"/>
      <c r="G36" s="16"/>
      <c r="H36" s="16"/>
      <c r="I36" s="16"/>
      <c r="J36" s="16"/>
      <c r="K36" s="16"/>
      <c r="L36" s="16"/>
      <c r="M36" s="16"/>
      <c r="N36" s="16"/>
      <c r="O36" s="16"/>
      <c r="R36" s="16"/>
    </row>
    <row r="37" spans="1:18" ht="16.5" customHeight="1" x14ac:dyDescent="0.2">
      <c r="B37" s="156" t="s">
        <v>0</v>
      </c>
      <c r="C37" s="157" t="s">
        <v>13</v>
      </c>
      <c r="D37" s="158"/>
      <c r="E37" s="158"/>
      <c r="F37" s="159"/>
      <c r="G37" s="157" t="s">
        <v>2</v>
      </c>
      <c r="H37" s="158"/>
      <c r="I37" s="158"/>
      <c r="J37" s="158"/>
      <c r="K37" s="158"/>
      <c r="L37" s="158"/>
      <c r="M37" s="159"/>
      <c r="N37" s="160" t="s">
        <v>3</v>
      </c>
      <c r="O37" s="18"/>
      <c r="P37" s="154" t="s">
        <v>11</v>
      </c>
      <c r="Q37" s="154"/>
      <c r="R37" s="18"/>
    </row>
    <row r="38" spans="1:18" ht="31.5" customHeight="1" x14ac:dyDescent="0.2">
      <c r="B38" s="156"/>
      <c r="C38" s="32" t="s">
        <v>9</v>
      </c>
      <c r="D38" s="32" t="s">
        <v>10</v>
      </c>
      <c r="E38" s="32" t="s">
        <v>1</v>
      </c>
      <c r="F38" s="32" t="s">
        <v>16</v>
      </c>
      <c r="G38" s="32" t="s">
        <v>14</v>
      </c>
      <c r="H38" s="36" t="s">
        <v>15</v>
      </c>
      <c r="I38" s="32" t="s">
        <v>18</v>
      </c>
      <c r="J38" s="36" t="s">
        <v>17</v>
      </c>
      <c r="K38" s="32" t="s">
        <v>19</v>
      </c>
      <c r="L38" s="36" t="s">
        <v>20</v>
      </c>
      <c r="M38" s="32" t="s">
        <v>4</v>
      </c>
      <c r="N38" s="160"/>
      <c r="O38" s="18"/>
      <c r="P38" s="54" t="s">
        <v>26</v>
      </c>
      <c r="Q38" s="54" t="s">
        <v>5</v>
      </c>
      <c r="R38" s="18"/>
    </row>
    <row r="39" spans="1:18" ht="45" x14ac:dyDescent="0.2">
      <c r="B39" s="33" t="s">
        <v>177</v>
      </c>
      <c r="C39" s="20">
        <v>0</v>
      </c>
      <c r="D39" s="20">
        <v>0</v>
      </c>
      <c r="E39" s="20">
        <v>0</v>
      </c>
      <c r="F39" s="40">
        <f>+C39+D39+E39</f>
        <v>0</v>
      </c>
      <c r="G39" s="41">
        <v>600000000</v>
      </c>
      <c r="H39" s="41"/>
      <c r="I39" s="20">
        <v>0</v>
      </c>
      <c r="J39" s="20"/>
      <c r="K39" s="20">
        <v>0</v>
      </c>
      <c r="L39" s="20"/>
      <c r="M39" s="20">
        <f>+G39+I39+K39</f>
        <v>600000000</v>
      </c>
      <c r="N39" s="43">
        <f>+F39+M39</f>
        <v>600000000</v>
      </c>
      <c r="O39" s="22"/>
      <c r="P39" s="23" t="s">
        <v>178</v>
      </c>
      <c r="Q39" s="24">
        <v>1</v>
      </c>
      <c r="R39" s="22"/>
    </row>
    <row r="40" spans="1:18" ht="45" x14ac:dyDescent="0.2">
      <c r="B40" s="33" t="s">
        <v>179</v>
      </c>
      <c r="C40" s="41">
        <v>50000000</v>
      </c>
      <c r="D40" s="20">
        <v>0</v>
      </c>
      <c r="E40" s="20">
        <v>0</v>
      </c>
      <c r="F40" s="40">
        <f>+C40+D40+E40</f>
        <v>50000000</v>
      </c>
      <c r="G40" s="20">
        <v>0</v>
      </c>
      <c r="H40" s="20"/>
      <c r="I40" s="20">
        <v>0</v>
      </c>
      <c r="J40" s="20"/>
      <c r="K40" s="20">
        <v>0</v>
      </c>
      <c r="L40" s="20"/>
      <c r="M40" s="20">
        <f>+G40+I40+K40</f>
        <v>0</v>
      </c>
      <c r="N40" s="43">
        <f>+F40+M40</f>
        <v>50000000</v>
      </c>
      <c r="O40" s="22"/>
      <c r="P40" s="23" t="s">
        <v>178</v>
      </c>
      <c r="Q40" s="24">
        <v>1</v>
      </c>
      <c r="R40" s="22"/>
    </row>
    <row r="41" spans="1:18" ht="45" x14ac:dyDescent="0.2">
      <c r="B41" s="33" t="s">
        <v>180</v>
      </c>
      <c r="C41" s="41">
        <v>150152000</v>
      </c>
      <c r="D41" s="20">
        <v>0</v>
      </c>
      <c r="E41" s="20">
        <v>0</v>
      </c>
      <c r="F41" s="40">
        <f>+C41+D41+E41</f>
        <v>150152000</v>
      </c>
      <c r="G41" s="41">
        <v>119848000</v>
      </c>
      <c r="H41" s="41"/>
      <c r="I41" s="20">
        <v>0</v>
      </c>
      <c r="J41" s="20"/>
      <c r="K41" s="20">
        <v>0</v>
      </c>
      <c r="L41" s="20"/>
      <c r="M41" s="20">
        <f>+G41+I41+K41</f>
        <v>119848000</v>
      </c>
      <c r="N41" s="43">
        <f>+F41+M41</f>
        <v>270000000</v>
      </c>
      <c r="O41" s="22"/>
      <c r="P41" s="23"/>
      <c r="Q41" s="24"/>
      <c r="R41" s="22"/>
    </row>
    <row r="42" spans="1:18" ht="15.75" x14ac:dyDescent="0.2">
      <c r="B42" s="25" t="s">
        <v>6</v>
      </c>
      <c r="C42" s="26">
        <f>SUM(C39:C41)</f>
        <v>200152000</v>
      </c>
      <c r="D42" s="26">
        <f>SUM(D39:D41)</f>
        <v>0</v>
      </c>
      <c r="E42" s="26">
        <f>SUM(E39:E41)</f>
        <v>0</v>
      </c>
      <c r="F42" s="26">
        <f>SUM(F39:F41)</f>
        <v>200152000</v>
      </c>
      <c r="G42" s="26">
        <f>SUM(G39:G41)</f>
        <v>719848000</v>
      </c>
      <c r="I42" s="26">
        <f>SUM(I39:I41)</f>
        <v>0</v>
      </c>
      <c r="K42" s="26">
        <f>SUM(K39:K41)</f>
        <v>0</v>
      </c>
      <c r="M42" s="44">
        <f>SUM(M39:M41)</f>
        <v>719848000</v>
      </c>
      <c r="N42" s="44">
        <f>SUM(N39:N41)</f>
        <v>920000000</v>
      </c>
      <c r="O42" s="27"/>
      <c r="Q42" s="42">
        <f>SUM(Q39:Q41)</f>
        <v>2</v>
      </c>
      <c r="R42" s="27"/>
    </row>
    <row r="44" spans="1:18" ht="15.75" x14ac:dyDescent="0.2">
      <c r="B44" s="25" t="s">
        <v>12</v>
      </c>
      <c r="C44" s="28">
        <f>F42</f>
        <v>200152000</v>
      </c>
      <c r="D44" s="34"/>
    </row>
    <row r="45" spans="1:18" ht="15.75" x14ac:dyDescent="0.2">
      <c r="B45" s="25" t="s">
        <v>7</v>
      </c>
      <c r="C45" s="28">
        <f>+M42</f>
        <v>719848000</v>
      </c>
      <c r="D45" s="34"/>
    </row>
    <row r="46" spans="1:18" ht="15.75" x14ac:dyDescent="0.25">
      <c r="B46" s="25" t="s">
        <v>3</v>
      </c>
      <c r="C46" s="30">
        <f>+C44+C45</f>
        <v>920000000</v>
      </c>
      <c r="D46" s="35"/>
    </row>
    <row r="48" spans="1:18" x14ac:dyDescent="0.2">
      <c r="A48" s="37"/>
      <c r="B48" s="37"/>
      <c r="C48" s="37"/>
      <c r="D48" s="37"/>
      <c r="E48" s="37"/>
      <c r="F48" s="37"/>
      <c r="G48" s="37"/>
      <c r="H48" s="37"/>
      <c r="I48" s="37"/>
      <c r="J48" s="37"/>
      <c r="K48" s="37"/>
      <c r="L48" s="37"/>
      <c r="M48" s="37"/>
      <c r="N48" s="37"/>
      <c r="O48" s="38"/>
      <c r="P48" s="37"/>
      <c r="Q48" s="37"/>
    </row>
    <row r="50" spans="1:18" ht="29.25" customHeight="1" x14ac:dyDescent="0.2">
      <c r="B50" s="55" t="s">
        <v>181</v>
      </c>
      <c r="C50" s="155" t="s">
        <v>173</v>
      </c>
      <c r="D50" s="155"/>
      <c r="E50" s="155"/>
      <c r="F50" s="155"/>
      <c r="G50" s="155"/>
      <c r="H50" s="155"/>
      <c r="I50" s="155"/>
      <c r="J50" s="155"/>
      <c r="K50" s="155"/>
      <c r="L50" s="155"/>
      <c r="M50" s="155"/>
      <c r="N50" s="155"/>
      <c r="O50" s="11"/>
      <c r="R50" s="11"/>
    </row>
    <row r="51" spans="1:18" ht="15" customHeight="1" x14ac:dyDescent="0.2">
      <c r="B51" s="15"/>
      <c r="C51" s="16"/>
      <c r="D51" s="16"/>
      <c r="E51" s="16"/>
      <c r="F51" s="16"/>
      <c r="G51" s="16"/>
      <c r="H51" s="16"/>
      <c r="I51" s="16"/>
      <c r="J51" s="16"/>
      <c r="K51" s="16"/>
      <c r="L51" s="16"/>
      <c r="M51" s="16"/>
      <c r="N51" s="16"/>
      <c r="O51" s="16"/>
      <c r="R51" s="16"/>
    </row>
    <row r="52" spans="1:18" ht="16.5" customHeight="1" x14ac:dyDescent="0.2">
      <c r="B52" s="156" t="s">
        <v>0</v>
      </c>
      <c r="C52" s="157" t="s">
        <v>13</v>
      </c>
      <c r="D52" s="158"/>
      <c r="E52" s="158"/>
      <c r="F52" s="159"/>
      <c r="G52" s="157" t="s">
        <v>2</v>
      </c>
      <c r="H52" s="158"/>
      <c r="I52" s="158"/>
      <c r="J52" s="158"/>
      <c r="K52" s="158"/>
      <c r="L52" s="158"/>
      <c r="M52" s="159"/>
      <c r="N52" s="160" t="s">
        <v>3</v>
      </c>
      <c r="O52" s="18"/>
      <c r="P52" s="154" t="s">
        <v>11</v>
      </c>
      <c r="Q52" s="154"/>
      <c r="R52" s="18"/>
    </row>
    <row r="53" spans="1:18" ht="31.5" customHeight="1" x14ac:dyDescent="0.2">
      <c r="B53" s="156"/>
      <c r="C53" s="32" t="s">
        <v>9</v>
      </c>
      <c r="D53" s="32" t="s">
        <v>10</v>
      </c>
      <c r="E53" s="32" t="s">
        <v>1</v>
      </c>
      <c r="F53" s="32" t="s">
        <v>16</v>
      </c>
      <c r="G53" s="32" t="s">
        <v>14</v>
      </c>
      <c r="H53" s="36" t="s">
        <v>15</v>
      </c>
      <c r="I53" s="32" t="s">
        <v>18</v>
      </c>
      <c r="J53" s="36" t="s">
        <v>17</v>
      </c>
      <c r="K53" s="32" t="s">
        <v>19</v>
      </c>
      <c r="L53" s="36" t="s">
        <v>20</v>
      </c>
      <c r="M53" s="32" t="s">
        <v>4</v>
      </c>
      <c r="N53" s="160"/>
      <c r="O53" s="18"/>
      <c r="P53" s="54" t="s">
        <v>26</v>
      </c>
      <c r="Q53" s="54" t="s">
        <v>5</v>
      </c>
      <c r="R53" s="18"/>
    </row>
    <row r="54" spans="1:18" ht="60" x14ac:dyDescent="0.2">
      <c r="B54" s="33" t="s">
        <v>175</v>
      </c>
      <c r="C54" s="41">
        <v>500000000</v>
      </c>
      <c r="D54" s="20">
        <v>0</v>
      </c>
      <c r="E54" s="20">
        <v>0</v>
      </c>
      <c r="F54" s="40">
        <f>+C54+D54+E54</f>
        <v>500000000</v>
      </c>
      <c r="G54" s="20">
        <v>0</v>
      </c>
      <c r="H54" s="20"/>
      <c r="I54" s="20">
        <v>0</v>
      </c>
      <c r="J54" s="20"/>
      <c r="K54" s="20">
        <v>0</v>
      </c>
      <c r="L54" s="20"/>
      <c r="M54" s="20">
        <f>+G54+I54+K54</f>
        <v>0</v>
      </c>
      <c r="N54" s="43">
        <f>+F54+M54</f>
        <v>500000000</v>
      </c>
      <c r="O54" s="22"/>
      <c r="P54" s="23" t="s">
        <v>182</v>
      </c>
      <c r="Q54" s="24">
        <v>1</v>
      </c>
      <c r="R54" s="22"/>
    </row>
    <row r="55" spans="1:18" ht="60" x14ac:dyDescent="0.2">
      <c r="B55" s="33" t="s">
        <v>183</v>
      </c>
      <c r="C55" s="41">
        <v>100000000</v>
      </c>
      <c r="D55" s="20">
        <v>0</v>
      </c>
      <c r="E55" s="20">
        <v>0</v>
      </c>
      <c r="F55" s="40">
        <f>+C55+D55+E55</f>
        <v>100000000</v>
      </c>
      <c r="G55" s="20">
        <v>0</v>
      </c>
      <c r="H55" s="20"/>
      <c r="I55" s="20">
        <v>0</v>
      </c>
      <c r="J55" s="20"/>
      <c r="K55" s="20">
        <v>0</v>
      </c>
      <c r="L55" s="20"/>
      <c r="M55" s="20">
        <f>+G55+I55+K55</f>
        <v>0</v>
      </c>
      <c r="N55" s="43">
        <f>+F55+M55</f>
        <v>100000000</v>
      </c>
      <c r="O55" s="22"/>
      <c r="P55" s="23" t="s">
        <v>182</v>
      </c>
      <c r="Q55" s="24">
        <v>1</v>
      </c>
      <c r="R55" s="22"/>
    </row>
    <row r="56" spans="1:18" ht="60" x14ac:dyDescent="0.2">
      <c r="B56" s="33" t="s">
        <v>184</v>
      </c>
      <c r="C56" s="41">
        <v>100000000</v>
      </c>
      <c r="D56" s="20">
        <v>0</v>
      </c>
      <c r="E56" s="20">
        <v>0</v>
      </c>
      <c r="F56" s="40">
        <f>+C56+D56+E56</f>
        <v>100000000</v>
      </c>
      <c r="G56" s="20">
        <v>0</v>
      </c>
      <c r="H56" s="20"/>
      <c r="I56" s="20">
        <v>0</v>
      </c>
      <c r="J56" s="20"/>
      <c r="K56" s="20">
        <v>0</v>
      </c>
      <c r="L56" s="20"/>
      <c r="M56" s="20">
        <f>+G56+I56+K56</f>
        <v>0</v>
      </c>
      <c r="N56" s="43">
        <f>+F56+M56</f>
        <v>100000000</v>
      </c>
      <c r="O56" s="22"/>
      <c r="P56" s="23" t="s">
        <v>182</v>
      </c>
      <c r="Q56" s="24">
        <v>1</v>
      </c>
      <c r="R56" s="22"/>
    </row>
    <row r="57" spans="1:18" ht="15.75" x14ac:dyDescent="0.2">
      <c r="B57" s="25" t="s">
        <v>6</v>
      </c>
      <c r="C57" s="26">
        <f>SUM(C54:C56)</f>
        <v>700000000</v>
      </c>
      <c r="D57" s="26">
        <f>SUM(D54:D56)</f>
        <v>0</v>
      </c>
      <c r="E57" s="26">
        <f>SUM(E54:E56)</f>
        <v>0</v>
      </c>
      <c r="F57" s="26">
        <f>SUM(F54:F56)</f>
        <v>700000000</v>
      </c>
      <c r="G57" s="26">
        <f>SUM(G54:G56)</f>
        <v>0</v>
      </c>
      <c r="I57" s="26">
        <f>SUM(I54:I56)</f>
        <v>0</v>
      </c>
      <c r="K57" s="26">
        <f>SUM(K54:K56)</f>
        <v>0</v>
      </c>
      <c r="M57" s="44">
        <f>SUM(M54:M56)</f>
        <v>0</v>
      </c>
      <c r="N57" s="44">
        <f>SUM(N54:N56)</f>
        <v>700000000</v>
      </c>
      <c r="O57" s="27"/>
      <c r="Q57" s="42">
        <f>SUM(Q54:Q56)</f>
        <v>3</v>
      </c>
      <c r="R57" s="27"/>
    </row>
    <row r="59" spans="1:18" ht="15.75" x14ac:dyDescent="0.2">
      <c r="B59" s="25" t="s">
        <v>12</v>
      </c>
      <c r="C59" s="28">
        <f>F57</f>
        <v>700000000</v>
      </c>
      <c r="D59" s="34"/>
    </row>
    <row r="60" spans="1:18" ht="15.75" x14ac:dyDescent="0.2">
      <c r="B60" s="25" t="s">
        <v>7</v>
      </c>
      <c r="C60" s="28">
        <f>+M57</f>
        <v>0</v>
      </c>
      <c r="D60" s="34"/>
    </row>
    <row r="61" spans="1:18" ht="15.75" x14ac:dyDescent="0.25">
      <c r="B61" s="25" t="s">
        <v>3</v>
      </c>
      <c r="C61" s="30">
        <f>+C59+C60</f>
        <v>700000000</v>
      </c>
      <c r="D61" s="35"/>
    </row>
    <row r="63" spans="1:18" x14ac:dyDescent="0.2">
      <c r="A63" s="37"/>
      <c r="B63" s="37"/>
      <c r="C63" s="37"/>
      <c r="D63" s="37"/>
      <c r="E63" s="37"/>
      <c r="F63" s="37"/>
      <c r="G63" s="37"/>
      <c r="H63" s="37"/>
      <c r="I63" s="37"/>
      <c r="J63" s="37"/>
      <c r="K63" s="37"/>
      <c r="L63" s="37"/>
      <c r="M63" s="37"/>
      <c r="N63" s="37"/>
      <c r="O63" s="38"/>
      <c r="P63" s="37"/>
      <c r="Q63" s="37"/>
    </row>
  </sheetData>
  <mergeCells count="25">
    <mergeCell ref="P52:Q52"/>
    <mergeCell ref="C35:N35"/>
    <mergeCell ref="B37:B38"/>
    <mergeCell ref="C37:F37"/>
    <mergeCell ref="G37:M37"/>
    <mergeCell ref="N37:N38"/>
    <mergeCell ref="P37:Q37"/>
    <mergeCell ref="C50:N50"/>
    <mergeCell ref="B52:B53"/>
    <mergeCell ref="C52:F52"/>
    <mergeCell ref="G52:M52"/>
    <mergeCell ref="N52:N53"/>
    <mergeCell ref="P6:Q6"/>
    <mergeCell ref="C21:N21"/>
    <mergeCell ref="B23:B24"/>
    <mergeCell ref="C23:F23"/>
    <mergeCell ref="G23:M23"/>
    <mergeCell ref="N23:N24"/>
    <mergeCell ref="P23:Q23"/>
    <mergeCell ref="C2:N2"/>
    <mergeCell ref="C4:N4"/>
    <mergeCell ref="B6:B7"/>
    <mergeCell ref="C6:F6"/>
    <mergeCell ref="G6:M6"/>
    <mergeCell ref="N6:N7"/>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R87"/>
  <sheetViews>
    <sheetView topLeftCell="A82" workbookViewId="0">
      <pane xSplit="2" topLeftCell="C1" activePane="topRight" state="frozen"/>
      <selection pane="topRight" activeCell="C96" sqref="C96"/>
    </sheetView>
  </sheetViews>
  <sheetFormatPr baseColWidth="10" defaultColWidth="11.42578125" defaultRowHeight="14.25" x14ac:dyDescent="0.2"/>
  <cols>
    <col min="1" max="1" width="3.140625" style="12" customWidth="1"/>
    <col min="2" max="2" width="42.7109375" style="12" customWidth="1"/>
    <col min="3" max="7" width="20.7109375" style="12" customWidth="1"/>
    <col min="8" max="8" width="24.28515625" style="12" customWidth="1"/>
    <col min="9" max="13" width="20.7109375" style="12" customWidth="1"/>
    <col min="14" max="14" width="21.140625" style="12" customWidth="1"/>
    <col min="15" max="15" width="3.140625" style="29" customWidth="1"/>
    <col min="16" max="16" width="31.28515625" style="12" customWidth="1"/>
    <col min="17" max="17" width="16.28515625" style="12" customWidth="1"/>
    <col min="18" max="18" width="3.140625" style="29" customWidth="1"/>
    <col min="19" max="19" width="6.85546875" style="12" customWidth="1"/>
    <col min="20" max="16384" width="11.42578125" style="12"/>
  </cols>
  <sheetData>
    <row r="2" spans="2:18" ht="36" customHeight="1" x14ac:dyDescent="0.2">
      <c r="B2" s="55" t="s">
        <v>186</v>
      </c>
      <c r="C2" s="155" t="s">
        <v>185</v>
      </c>
      <c r="D2" s="155"/>
      <c r="E2" s="155"/>
      <c r="F2" s="155"/>
      <c r="G2" s="155"/>
      <c r="H2" s="155"/>
      <c r="I2" s="155"/>
      <c r="J2" s="155"/>
      <c r="K2" s="155"/>
      <c r="L2" s="155"/>
      <c r="M2" s="155"/>
      <c r="N2" s="155"/>
      <c r="O2" s="11"/>
      <c r="R2" s="11"/>
    </row>
    <row r="3" spans="2:18" x14ac:dyDescent="0.2">
      <c r="C3" s="13"/>
      <c r="D3" s="13"/>
      <c r="E3" s="13"/>
      <c r="F3" s="13"/>
      <c r="G3" s="13"/>
      <c r="H3" s="13"/>
      <c r="I3" s="13"/>
      <c r="J3" s="13"/>
      <c r="K3" s="13"/>
      <c r="L3" s="13"/>
      <c r="M3" s="13"/>
      <c r="N3" s="13"/>
      <c r="O3" s="14"/>
      <c r="R3" s="14"/>
    </row>
    <row r="4" spans="2:18" ht="29.25" customHeight="1" x14ac:dyDescent="0.2">
      <c r="B4" s="55" t="s">
        <v>187</v>
      </c>
      <c r="C4" s="155" t="s">
        <v>188</v>
      </c>
      <c r="D4" s="155"/>
      <c r="E4" s="155"/>
      <c r="F4" s="155"/>
      <c r="G4" s="155"/>
      <c r="H4" s="155"/>
      <c r="I4" s="155"/>
      <c r="J4" s="155"/>
      <c r="K4" s="155"/>
      <c r="L4" s="155"/>
      <c r="M4" s="155"/>
      <c r="N4" s="155"/>
      <c r="O4" s="11"/>
      <c r="R4" s="11"/>
    </row>
    <row r="5" spans="2:18" ht="15" customHeight="1" x14ac:dyDescent="0.2">
      <c r="B5" s="15"/>
      <c r="C5" s="16"/>
      <c r="D5" s="16"/>
      <c r="E5" s="16"/>
      <c r="F5" s="16"/>
      <c r="G5" s="16"/>
      <c r="H5" s="16"/>
      <c r="I5" s="16"/>
      <c r="J5" s="16"/>
      <c r="K5" s="16"/>
      <c r="L5" s="16"/>
      <c r="M5" s="16"/>
      <c r="N5" s="16"/>
      <c r="O5" s="16"/>
      <c r="R5" s="16"/>
    </row>
    <row r="6" spans="2:18" ht="16.5" customHeight="1" x14ac:dyDescent="0.2">
      <c r="B6" s="156" t="s">
        <v>0</v>
      </c>
      <c r="C6" s="157" t="s">
        <v>13</v>
      </c>
      <c r="D6" s="158"/>
      <c r="E6" s="158"/>
      <c r="F6" s="159"/>
      <c r="G6" s="157" t="s">
        <v>2</v>
      </c>
      <c r="H6" s="158"/>
      <c r="I6" s="158"/>
      <c r="J6" s="158"/>
      <c r="K6" s="158"/>
      <c r="L6" s="158"/>
      <c r="M6" s="159"/>
      <c r="N6" s="160" t="s">
        <v>3</v>
      </c>
      <c r="O6" s="18"/>
      <c r="P6" s="154" t="s">
        <v>11</v>
      </c>
      <c r="Q6" s="154"/>
      <c r="R6" s="18"/>
    </row>
    <row r="7" spans="2:18" ht="31.5" customHeight="1" x14ac:dyDescent="0.2">
      <c r="B7" s="156"/>
      <c r="C7" s="32" t="s">
        <v>9</v>
      </c>
      <c r="D7" s="32" t="s">
        <v>10</v>
      </c>
      <c r="E7" s="32" t="s">
        <v>1</v>
      </c>
      <c r="F7" s="32" t="s">
        <v>16</v>
      </c>
      <c r="G7" s="32" t="s">
        <v>14</v>
      </c>
      <c r="H7" s="36" t="s">
        <v>15</v>
      </c>
      <c r="I7" s="32" t="s">
        <v>18</v>
      </c>
      <c r="J7" s="36" t="s">
        <v>17</v>
      </c>
      <c r="K7" s="32" t="s">
        <v>19</v>
      </c>
      <c r="L7" s="36" t="s">
        <v>20</v>
      </c>
      <c r="M7" s="32" t="s">
        <v>4</v>
      </c>
      <c r="N7" s="160"/>
      <c r="O7" s="18"/>
      <c r="P7" s="54" t="s">
        <v>26</v>
      </c>
      <c r="Q7" s="54" t="s">
        <v>5</v>
      </c>
      <c r="R7" s="18"/>
    </row>
    <row r="8" spans="2:18" ht="30" x14ac:dyDescent="0.2">
      <c r="B8" s="33" t="s">
        <v>189</v>
      </c>
      <c r="C8" s="20">
        <v>0</v>
      </c>
      <c r="D8" s="20">
        <v>0</v>
      </c>
      <c r="E8" s="20">
        <v>0</v>
      </c>
      <c r="F8" s="40">
        <f>+C8+D8+E8</f>
        <v>0</v>
      </c>
      <c r="G8" s="20">
        <v>0</v>
      </c>
      <c r="H8" s="20"/>
      <c r="I8" s="20">
        <v>0</v>
      </c>
      <c r="J8" s="20"/>
      <c r="K8" s="20">
        <v>0</v>
      </c>
      <c r="L8" s="20"/>
      <c r="M8" s="20">
        <f>+G8+I8+K8</f>
        <v>0</v>
      </c>
      <c r="N8" s="43">
        <f>+F8+M8</f>
        <v>0</v>
      </c>
      <c r="O8" s="22"/>
      <c r="P8" s="23"/>
      <c r="Q8" s="24"/>
      <c r="R8" s="22"/>
    </row>
    <row r="9" spans="2:18" ht="60" x14ac:dyDescent="0.2">
      <c r="B9" s="33" t="s">
        <v>190</v>
      </c>
      <c r="C9" s="20">
        <v>0</v>
      </c>
      <c r="D9" s="20">
        <v>0</v>
      </c>
      <c r="E9" s="20">
        <v>0</v>
      </c>
      <c r="F9" s="40">
        <f>+C9+D9+E9</f>
        <v>0</v>
      </c>
      <c r="G9" s="20">
        <v>0</v>
      </c>
      <c r="H9" s="20"/>
      <c r="I9" s="20">
        <v>0</v>
      </c>
      <c r="J9" s="20"/>
      <c r="K9" s="20">
        <v>0</v>
      </c>
      <c r="L9" s="20"/>
      <c r="M9" s="20">
        <f>+G9+I9+K9</f>
        <v>0</v>
      </c>
      <c r="N9" s="43">
        <f>+F9+M9</f>
        <v>0</v>
      </c>
      <c r="O9" s="22"/>
      <c r="P9" s="23"/>
      <c r="Q9" s="24"/>
      <c r="R9" s="22"/>
    </row>
    <row r="10" spans="2:18" ht="15" x14ac:dyDescent="0.2">
      <c r="B10" s="33" t="s">
        <v>191</v>
      </c>
      <c r="C10" s="20">
        <v>0</v>
      </c>
      <c r="D10" s="20">
        <v>0</v>
      </c>
      <c r="E10" s="20">
        <v>0</v>
      </c>
      <c r="F10" s="40">
        <f>+C10+D10+E10</f>
        <v>0</v>
      </c>
      <c r="G10" s="20">
        <v>0</v>
      </c>
      <c r="H10" s="20"/>
      <c r="I10" s="20">
        <v>0</v>
      </c>
      <c r="J10" s="20"/>
      <c r="K10" s="20">
        <v>0</v>
      </c>
      <c r="L10" s="20"/>
      <c r="M10" s="20">
        <f>+G10+I10+K10</f>
        <v>0</v>
      </c>
      <c r="N10" s="43">
        <f>+F10+M10</f>
        <v>0</v>
      </c>
      <c r="O10" s="22"/>
      <c r="P10" s="23"/>
      <c r="Q10" s="24"/>
      <c r="R10" s="22"/>
    </row>
    <row r="11" spans="2:18" ht="15.75" x14ac:dyDescent="0.2">
      <c r="B11" s="25" t="s">
        <v>6</v>
      </c>
      <c r="C11" s="26">
        <f>SUM(C8:C10)</f>
        <v>0</v>
      </c>
      <c r="D11" s="26">
        <f>SUM(D8:D10)</f>
        <v>0</v>
      </c>
      <c r="E11" s="26">
        <f>SUM(E8:E10)</f>
        <v>0</v>
      </c>
      <c r="F11" s="26">
        <f>SUM(F8:F10)</f>
        <v>0</v>
      </c>
      <c r="G11" s="26">
        <f>SUM(G8:G10)</f>
        <v>0</v>
      </c>
      <c r="I11" s="26">
        <f>SUM(I8:I10)</f>
        <v>0</v>
      </c>
      <c r="K11" s="26">
        <f>SUM(K8:K10)</f>
        <v>0</v>
      </c>
      <c r="M11" s="44">
        <f>SUM(M8:M10)</f>
        <v>0</v>
      </c>
      <c r="N11" s="44">
        <f>SUM(N8:N10)</f>
        <v>0</v>
      </c>
      <c r="O11" s="27"/>
      <c r="Q11" s="42">
        <f>SUM(Q8:Q10)</f>
        <v>0</v>
      </c>
      <c r="R11" s="27"/>
    </row>
    <row r="13" spans="2:18" ht="15.75" x14ac:dyDescent="0.2">
      <c r="B13" s="25" t="s">
        <v>12</v>
      </c>
      <c r="C13" s="28">
        <f>F11</f>
        <v>0</v>
      </c>
      <c r="D13" s="34"/>
    </row>
    <row r="14" spans="2:18" ht="15.75" x14ac:dyDescent="0.2">
      <c r="B14" s="25" t="s">
        <v>7</v>
      </c>
      <c r="C14" s="28">
        <f>+M11</f>
        <v>0</v>
      </c>
      <c r="D14" s="34"/>
    </row>
    <row r="15" spans="2:18" ht="15.75" x14ac:dyDescent="0.25">
      <c r="B15" s="25" t="s">
        <v>3</v>
      </c>
      <c r="C15" s="30">
        <f>+C13+C14</f>
        <v>0</v>
      </c>
      <c r="D15" s="35"/>
    </row>
    <row r="17" spans="1:18" x14ac:dyDescent="0.2">
      <c r="A17" s="37"/>
      <c r="B17" s="37"/>
      <c r="C17" s="37"/>
      <c r="D17" s="37"/>
      <c r="E17" s="37"/>
      <c r="F17" s="37"/>
      <c r="G17" s="37"/>
      <c r="H17" s="37"/>
      <c r="I17" s="37"/>
      <c r="J17" s="37"/>
      <c r="K17" s="37"/>
      <c r="L17" s="37"/>
      <c r="M17" s="37"/>
      <c r="N17" s="37"/>
      <c r="O17" s="38"/>
      <c r="P17" s="37"/>
      <c r="Q17" s="37"/>
    </row>
    <row r="19" spans="1:18" ht="29.25" customHeight="1" x14ac:dyDescent="0.2">
      <c r="B19" s="55" t="s">
        <v>192</v>
      </c>
      <c r="C19" s="155" t="s">
        <v>193</v>
      </c>
      <c r="D19" s="155"/>
      <c r="E19" s="155"/>
      <c r="F19" s="155"/>
      <c r="G19" s="155"/>
      <c r="H19" s="155"/>
      <c r="I19" s="155"/>
      <c r="J19" s="155"/>
      <c r="K19" s="155"/>
      <c r="L19" s="155"/>
      <c r="M19" s="155"/>
      <c r="N19" s="155"/>
      <c r="O19" s="11"/>
      <c r="R19" s="11"/>
    </row>
    <row r="20" spans="1:18" ht="15" customHeight="1" x14ac:dyDescent="0.2">
      <c r="B20" s="15"/>
      <c r="C20" s="16"/>
      <c r="D20" s="16"/>
      <c r="E20" s="16"/>
      <c r="F20" s="16"/>
      <c r="G20" s="16"/>
      <c r="H20" s="16"/>
      <c r="I20" s="16"/>
      <c r="J20" s="16"/>
      <c r="K20" s="16"/>
      <c r="L20" s="16"/>
      <c r="M20" s="16"/>
      <c r="N20" s="16"/>
      <c r="O20" s="16"/>
      <c r="R20" s="16"/>
    </row>
    <row r="21" spans="1:18" ht="16.5" customHeight="1" x14ac:dyDescent="0.2">
      <c r="B21" s="156" t="s">
        <v>0</v>
      </c>
      <c r="C21" s="157" t="s">
        <v>13</v>
      </c>
      <c r="D21" s="158"/>
      <c r="E21" s="158"/>
      <c r="F21" s="159"/>
      <c r="G21" s="157" t="s">
        <v>2</v>
      </c>
      <c r="H21" s="158"/>
      <c r="I21" s="158"/>
      <c r="J21" s="158"/>
      <c r="K21" s="158"/>
      <c r="L21" s="158"/>
      <c r="M21" s="159"/>
      <c r="N21" s="160" t="s">
        <v>3</v>
      </c>
      <c r="O21" s="18"/>
      <c r="P21" s="154" t="s">
        <v>11</v>
      </c>
      <c r="Q21" s="154"/>
      <c r="R21" s="18"/>
    </row>
    <row r="22" spans="1:18" ht="31.5" customHeight="1" x14ac:dyDescent="0.2">
      <c r="B22" s="156"/>
      <c r="C22" s="32" t="s">
        <v>9</v>
      </c>
      <c r="D22" s="32" t="s">
        <v>10</v>
      </c>
      <c r="E22" s="32" t="s">
        <v>1</v>
      </c>
      <c r="F22" s="32" t="s">
        <v>16</v>
      </c>
      <c r="G22" s="32" t="s">
        <v>14</v>
      </c>
      <c r="H22" s="36" t="s">
        <v>15</v>
      </c>
      <c r="I22" s="32" t="s">
        <v>18</v>
      </c>
      <c r="J22" s="36" t="s">
        <v>17</v>
      </c>
      <c r="K22" s="32" t="s">
        <v>19</v>
      </c>
      <c r="L22" s="36" t="s">
        <v>20</v>
      </c>
      <c r="M22" s="32" t="s">
        <v>4</v>
      </c>
      <c r="N22" s="160"/>
      <c r="O22" s="18"/>
      <c r="P22" s="54" t="s">
        <v>26</v>
      </c>
      <c r="Q22" s="54" t="s">
        <v>5</v>
      </c>
      <c r="R22" s="18"/>
    </row>
    <row r="23" spans="1:18" ht="45" x14ac:dyDescent="0.2">
      <c r="B23" s="33" t="s">
        <v>194</v>
      </c>
      <c r="C23" s="20">
        <v>0</v>
      </c>
      <c r="D23" s="20">
        <v>0</v>
      </c>
      <c r="E23" s="20">
        <v>0</v>
      </c>
      <c r="F23" s="40">
        <f>+C23+D23+E23</f>
        <v>0</v>
      </c>
      <c r="G23" s="20">
        <v>0</v>
      </c>
      <c r="H23" s="20"/>
      <c r="I23" s="20">
        <v>0</v>
      </c>
      <c r="J23" s="20"/>
      <c r="K23" s="20">
        <v>0</v>
      </c>
      <c r="L23" s="20"/>
      <c r="M23" s="20">
        <f>+G23+I23+K23</f>
        <v>0</v>
      </c>
      <c r="N23" s="43">
        <f>+F23+M23</f>
        <v>0</v>
      </c>
      <c r="O23" s="22"/>
      <c r="P23" s="23"/>
      <c r="Q23" s="24"/>
      <c r="R23" s="22"/>
    </row>
    <row r="24" spans="1:18" ht="15.75" x14ac:dyDescent="0.2">
      <c r="B24" s="25" t="s">
        <v>6</v>
      </c>
      <c r="C24" s="26">
        <f>SUM(C23:C23)</f>
        <v>0</v>
      </c>
      <c r="D24" s="26">
        <f>SUM(D23:D23)</f>
        <v>0</v>
      </c>
      <c r="E24" s="26">
        <f>SUM(E23:E23)</f>
        <v>0</v>
      </c>
      <c r="F24" s="26">
        <f>SUM(F23:F23)</f>
        <v>0</v>
      </c>
      <c r="G24" s="26">
        <f>SUM(G23:G23)</f>
        <v>0</v>
      </c>
      <c r="I24" s="26">
        <f>SUM(I23:I23)</f>
        <v>0</v>
      </c>
      <c r="K24" s="26">
        <f>SUM(K23:K23)</f>
        <v>0</v>
      </c>
      <c r="M24" s="44">
        <f>SUM(M23:M23)</f>
        <v>0</v>
      </c>
      <c r="N24" s="44">
        <f>SUM(N23:N23)</f>
        <v>0</v>
      </c>
      <c r="O24" s="27"/>
      <c r="Q24" s="42">
        <f>SUM(Q23:Q23)</f>
        <v>0</v>
      </c>
      <c r="R24" s="27"/>
    </row>
    <row r="26" spans="1:18" ht="15.75" x14ac:dyDescent="0.2">
      <c r="B26" s="25" t="s">
        <v>12</v>
      </c>
      <c r="C26" s="28">
        <f>F24</f>
        <v>0</v>
      </c>
      <c r="D26" s="34"/>
    </row>
    <row r="27" spans="1:18" ht="15.75" x14ac:dyDescent="0.2">
      <c r="B27" s="25" t="s">
        <v>7</v>
      </c>
      <c r="C27" s="28">
        <f>+M24</f>
        <v>0</v>
      </c>
      <c r="D27" s="34"/>
    </row>
    <row r="28" spans="1:18" ht="15.75" x14ac:dyDescent="0.25">
      <c r="B28" s="25" t="s">
        <v>3</v>
      </c>
      <c r="C28" s="30">
        <f>+C26+C27</f>
        <v>0</v>
      </c>
      <c r="D28" s="35"/>
    </row>
    <row r="30" spans="1:18" x14ac:dyDescent="0.2">
      <c r="A30" s="37"/>
      <c r="B30" s="37"/>
      <c r="C30" s="37"/>
      <c r="D30" s="37"/>
      <c r="E30" s="37"/>
      <c r="F30" s="37"/>
      <c r="G30" s="37"/>
      <c r="H30" s="37"/>
      <c r="I30" s="37"/>
      <c r="J30" s="37"/>
      <c r="K30" s="37"/>
      <c r="L30" s="37"/>
      <c r="M30" s="37"/>
      <c r="N30" s="37"/>
      <c r="O30" s="38"/>
      <c r="P30" s="37"/>
      <c r="Q30" s="37"/>
    </row>
    <row r="32" spans="1:18" ht="29.25" customHeight="1" x14ac:dyDescent="0.2">
      <c r="B32" s="55" t="s">
        <v>195</v>
      </c>
      <c r="C32" s="155" t="s">
        <v>196</v>
      </c>
      <c r="D32" s="155"/>
      <c r="E32" s="155"/>
      <c r="F32" s="155"/>
      <c r="G32" s="155"/>
      <c r="H32" s="155"/>
      <c r="I32" s="155"/>
      <c r="J32" s="155"/>
      <c r="K32" s="155"/>
      <c r="L32" s="155"/>
      <c r="M32" s="155"/>
      <c r="N32" s="155"/>
      <c r="O32" s="11"/>
      <c r="R32" s="11"/>
    </row>
    <row r="33" spans="1:18" ht="15" customHeight="1" x14ac:dyDescent="0.2">
      <c r="B33" s="15"/>
      <c r="C33" s="16"/>
      <c r="D33" s="16"/>
      <c r="E33" s="16"/>
      <c r="F33" s="16"/>
      <c r="G33" s="16"/>
      <c r="H33" s="16"/>
      <c r="I33" s="16"/>
      <c r="J33" s="16"/>
      <c r="K33" s="16"/>
      <c r="L33" s="16"/>
      <c r="M33" s="16"/>
      <c r="N33" s="16"/>
      <c r="O33" s="16"/>
      <c r="R33" s="16"/>
    </row>
    <row r="34" spans="1:18" ht="16.5" customHeight="1" x14ac:dyDescent="0.2">
      <c r="B34" s="156" t="s">
        <v>0</v>
      </c>
      <c r="C34" s="157" t="s">
        <v>13</v>
      </c>
      <c r="D34" s="158"/>
      <c r="E34" s="158"/>
      <c r="F34" s="159"/>
      <c r="G34" s="157" t="s">
        <v>2</v>
      </c>
      <c r="H34" s="158"/>
      <c r="I34" s="158"/>
      <c r="J34" s="158"/>
      <c r="K34" s="158"/>
      <c r="L34" s="158"/>
      <c r="M34" s="159"/>
      <c r="N34" s="160" t="s">
        <v>3</v>
      </c>
      <c r="O34" s="18"/>
      <c r="P34" s="154" t="s">
        <v>11</v>
      </c>
      <c r="Q34" s="154"/>
      <c r="R34" s="18"/>
    </row>
    <row r="35" spans="1:18" ht="31.5" customHeight="1" x14ac:dyDescent="0.2">
      <c r="B35" s="156"/>
      <c r="C35" s="32" t="s">
        <v>9</v>
      </c>
      <c r="D35" s="32" t="s">
        <v>10</v>
      </c>
      <c r="E35" s="32" t="s">
        <v>1</v>
      </c>
      <c r="F35" s="32" t="s">
        <v>16</v>
      </c>
      <c r="G35" s="32" t="s">
        <v>14</v>
      </c>
      <c r="H35" s="36" t="s">
        <v>15</v>
      </c>
      <c r="I35" s="32" t="s">
        <v>18</v>
      </c>
      <c r="J35" s="36" t="s">
        <v>17</v>
      </c>
      <c r="K35" s="32" t="s">
        <v>19</v>
      </c>
      <c r="L35" s="36" t="s">
        <v>20</v>
      </c>
      <c r="M35" s="32" t="s">
        <v>4</v>
      </c>
      <c r="N35" s="160"/>
      <c r="O35" s="18"/>
      <c r="P35" s="54" t="s">
        <v>26</v>
      </c>
      <c r="Q35" s="54" t="s">
        <v>5</v>
      </c>
      <c r="R35" s="18"/>
    </row>
    <row r="36" spans="1:18" ht="30" x14ac:dyDescent="0.2">
      <c r="B36" s="33" t="s">
        <v>189</v>
      </c>
      <c r="C36" s="20">
        <v>0</v>
      </c>
      <c r="D36" s="20">
        <v>0</v>
      </c>
      <c r="E36" s="20">
        <v>0</v>
      </c>
      <c r="F36" s="40">
        <f>+C36+D36+E36</f>
        <v>0</v>
      </c>
      <c r="G36" s="20">
        <v>0</v>
      </c>
      <c r="H36" s="20"/>
      <c r="I36" s="20">
        <v>0</v>
      </c>
      <c r="J36" s="20"/>
      <c r="K36" s="20">
        <v>0</v>
      </c>
      <c r="L36" s="20"/>
      <c r="M36" s="20">
        <f>+G36+I36+K36</f>
        <v>0</v>
      </c>
      <c r="N36" s="43">
        <f>+F36+M36</f>
        <v>0</v>
      </c>
      <c r="O36" s="22"/>
      <c r="P36" s="23"/>
      <c r="Q36" s="24"/>
      <c r="R36" s="22"/>
    </row>
    <row r="37" spans="1:18" ht="60" x14ac:dyDescent="0.2">
      <c r="B37" s="33" t="s">
        <v>190</v>
      </c>
      <c r="C37" s="20">
        <v>0</v>
      </c>
      <c r="D37" s="20">
        <v>0</v>
      </c>
      <c r="E37" s="20">
        <v>0</v>
      </c>
      <c r="F37" s="40">
        <f>+C37+D37+E37</f>
        <v>0</v>
      </c>
      <c r="G37" s="20">
        <v>0</v>
      </c>
      <c r="H37" s="20"/>
      <c r="I37" s="20">
        <v>0</v>
      </c>
      <c r="J37" s="20"/>
      <c r="K37" s="20">
        <v>0</v>
      </c>
      <c r="L37" s="20"/>
      <c r="M37" s="20">
        <f>+G37+I37+K37</f>
        <v>0</v>
      </c>
      <c r="N37" s="43">
        <f>+F37+M37</f>
        <v>0</v>
      </c>
      <c r="O37" s="22"/>
      <c r="P37" s="23"/>
      <c r="Q37" s="24"/>
      <c r="R37" s="22"/>
    </row>
    <row r="38" spans="1:18" ht="15" x14ac:dyDescent="0.2">
      <c r="B38" s="33" t="s">
        <v>191</v>
      </c>
      <c r="C38" s="20">
        <v>0</v>
      </c>
      <c r="D38" s="20">
        <v>0</v>
      </c>
      <c r="E38" s="20">
        <v>0</v>
      </c>
      <c r="F38" s="40">
        <f>+C38+D38+E38</f>
        <v>0</v>
      </c>
      <c r="G38" s="20">
        <v>0</v>
      </c>
      <c r="H38" s="20"/>
      <c r="I38" s="20">
        <v>0</v>
      </c>
      <c r="J38" s="20"/>
      <c r="K38" s="20">
        <v>0</v>
      </c>
      <c r="L38" s="20"/>
      <c r="M38" s="20">
        <f>+G38+I38+K38</f>
        <v>0</v>
      </c>
      <c r="N38" s="43">
        <f>+F38+M38</f>
        <v>0</v>
      </c>
      <c r="O38" s="22"/>
      <c r="P38" s="23"/>
      <c r="Q38" s="24"/>
      <c r="R38" s="22"/>
    </row>
    <row r="39" spans="1:18" ht="15.75" x14ac:dyDescent="0.2">
      <c r="B39" s="25" t="s">
        <v>6</v>
      </c>
      <c r="C39" s="26">
        <f>SUM(C36:C38)</f>
        <v>0</v>
      </c>
      <c r="D39" s="26">
        <f>SUM(D36:D38)</f>
        <v>0</v>
      </c>
      <c r="E39" s="26">
        <f>SUM(E36:E38)</f>
        <v>0</v>
      </c>
      <c r="F39" s="26">
        <f>SUM(F36:F38)</f>
        <v>0</v>
      </c>
      <c r="G39" s="26">
        <f>SUM(G36:G38)</f>
        <v>0</v>
      </c>
      <c r="I39" s="26">
        <f>SUM(I36:I38)</f>
        <v>0</v>
      </c>
      <c r="K39" s="26">
        <f>SUM(K36:K38)</f>
        <v>0</v>
      </c>
      <c r="M39" s="44">
        <f>SUM(M36:M38)</f>
        <v>0</v>
      </c>
      <c r="N39" s="44">
        <f>SUM(N36:N38)</f>
        <v>0</v>
      </c>
      <c r="O39" s="27"/>
      <c r="Q39" s="42">
        <f>SUM(Q36:Q38)</f>
        <v>0</v>
      </c>
      <c r="R39" s="27"/>
    </row>
    <row r="41" spans="1:18" ht="15.75" x14ac:dyDescent="0.2">
      <c r="B41" s="25" t="s">
        <v>12</v>
      </c>
      <c r="C41" s="28">
        <f>F39</f>
        <v>0</v>
      </c>
      <c r="D41" s="34"/>
    </row>
    <row r="42" spans="1:18" ht="15.75" x14ac:dyDescent="0.2">
      <c r="B42" s="25" t="s">
        <v>7</v>
      </c>
      <c r="C42" s="28">
        <f>+M39</f>
        <v>0</v>
      </c>
      <c r="D42" s="34"/>
    </row>
    <row r="43" spans="1:18" ht="15.75" x14ac:dyDescent="0.25">
      <c r="B43" s="25" t="s">
        <v>3</v>
      </c>
      <c r="C43" s="30">
        <f>+C41+C42</f>
        <v>0</v>
      </c>
      <c r="D43" s="35"/>
    </row>
    <row r="45" spans="1:18" x14ac:dyDescent="0.2">
      <c r="A45" s="37"/>
      <c r="B45" s="37"/>
      <c r="C45" s="37"/>
      <c r="D45" s="37"/>
      <c r="E45" s="37"/>
      <c r="F45" s="37"/>
      <c r="G45" s="37"/>
      <c r="H45" s="37"/>
      <c r="I45" s="37"/>
      <c r="J45" s="37"/>
      <c r="K45" s="37"/>
      <c r="L45" s="37"/>
      <c r="M45" s="37"/>
      <c r="N45" s="37"/>
      <c r="O45" s="38"/>
      <c r="P45" s="37"/>
      <c r="Q45" s="37"/>
    </row>
    <row r="47" spans="1:18" ht="29.25" customHeight="1" x14ac:dyDescent="0.2">
      <c r="B47" s="55" t="s">
        <v>198</v>
      </c>
      <c r="C47" s="155" t="s">
        <v>197</v>
      </c>
      <c r="D47" s="155"/>
      <c r="E47" s="155"/>
      <c r="F47" s="155"/>
      <c r="G47" s="155"/>
      <c r="H47" s="155"/>
      <c r="I47" s="155"/>
      <c r="J47" s="155"/>
      <c r="K47" s="155"/>
      <c r="L47" s="155"/>
      <c r="M47" s="155"/>
      <c r="N47" s="155"/>
      <c r="O47" s="11"/>
      <c r="R47" s="11"/>
    </row>
    <row r="48" spans="1:18" ht="15" customHeight="1" x14ac:dyDescent="0.2">
      <c r="B48" s="15"/>
      <c r="C48" s="16"/>
      <c r="D48" s="16"/>
      <c r="E48" s="16"/>
      <c r="F48" s="16"/>
      <c r="G48" s="16"/>
      <c r="H48" s="16"/>
      <c r="I48" s="16"/>
      <c r="J48" s="16"/>
      <c r="K48" s="16"/>
      <c r="L48" s="16"/>
      <c r="M48" s="16"/>
      <c r="N48" s="16"/>
      <c r="O48" s="16"/>
      <c r="R48" s="16"/>
    </row>
    <row r="49" spans="1:18" ht="16.5" customHeight="1" x14ac:dyDescent="0.2">
      <c r="B49" s="156" t="s">
        <v>0</v>
      </c>
      <c r="C49" s="157" t="s">
        <v>13</v>
      </c>
      <c r="D49" s="158"/>
      <c r="E49" s="158"/>
      <c r="F49" s="159"/>
      <c r="G49" s="157" t="s">
        <v>2</v>
      </c>
      <c r="H49" s="158"/>
      <c r="I49" s="158"/>
      <c r="J49" s="158"/>
      <c r="K49" s="158"/>
      <c r="L49" s="158"/>
      <c r="M49" s="159"/>
      <c r="N49" s="160" t="s">
        <v>3</v>
      </c>
      <c r="O49" s="18"/>
      <c r="P49" s="154" t="s">
        <v>11</v>
      </c>
      <c r="Q49" s="154"/>
      <c r="R49" s="18"/>
    </row>
    <row r="50" spans="1:18" ht="31.5" customHeight="1" x14ac:dyDescent="0.2">
      <c r="B50" s="156"/>
      <c r="C50" s="32" t="s">
        <v>9</v>
      </c>
      <c r="D50" s="32" t="s">
        <v>10</v>
      </c>
      <c r="E50" s="32" t="s">
        <v>1</v>
      </c>
      <c r="F50" s="32" t="s">
        <v>16</v>
      </c>
      <c r="G50" s="32" t="s">
        <v>14</v>
      </c>
      <c r="H50" s="36" t="s">
        <v>15</v>
      </c>
      <c r="I50" s="32" t="s">
        <v>18</v>
      </c>
      <c r="J50" s="36" t="s">
        <v>17</v>
      </c>
      <c r="K50" s="32" t="s">
        <v>19</v>
      </c>
      <c r="L50" s="36" t="s">
        <v>20</v>
      </c>
      <c r="M50" s="32" t="s">
        <v>4</v>
      </c>
      <c r="N50" s="160"/>
      <c r="O50" s="18"/>
      <c r="P50" s="54" t="s">
        <v>26</v>
      </c>
      <c r="Q50" s="54" t="s">
        <v>5</v>
      </c>
      <c r="R50" s="18"/>
    </row>
    <row r="51" spans="1:18" ht="15" x14ac:dyDescent="0.2">
      <c r="B51" s="33" t="s">
        <v>8</v>
      </c>
      <c r="C51" s="20">
        <v>0</v>
      </c>
      <c r="D51" s="20">
        <v>0</v>
      </c>
      <c r="E51" s="20">
        <v>0</v>
      </c>
      <c r="F51" s="40">
        <f>+C51+D51+E51</f>
        <v>0</v>
      </c>
      <c r="G51" s="20">
        <v>0</v>
      </c>
      <c r="H51" s="20"/>
      <c r="I51" s="20">
        <v>0</v>
      </c>
      <c r="J51" s="20"/>
      <c r="K51" s="20">
        <v>0</v>
      </c>
      <c r="L51" s="20"/>
      <c r="M51" s="20">
        <f>+G51+I51+K51</f>
        <v>0</v>
      </c>
      <c r="N51" s="43">
        <f>+F51+M51</f>
        <v>0</v>
      </c>
      <c r="O51" s="22"/>
      <c r="P51" s="23"/>
      <c r="Q51" s="24"/>
      <c r="R51" s="22"/>
    </row>
    <row r="52" spans="1:18" ht="15" x14ac:dyDescent="0.2">
      <c r="B52" s="33" t="s">
        <v>8</v>
      </c>
      <c r="C52" s="20">
        <v>0</v>
      </c>
      <c r="D52" s="20">
        <v>0</v>
      </c>
      <c r="E52" s="20">
        <v>0</v>
      </c>
      <c r="F52" s="40">
        <f>+C52+D52+E52</f>
        <v>0</v>
      </c>
      <c r="G52" s="20">
        <v>0</v>
      </c>
      <c r="H52" s="20"/>
      <c r="I52" s="20">
        <v>0</v>
      </c>
      <c r="J52" s="20"/>
      <c r="K52" s="20">
        <v>0</v>
      </c>
      <c r="L52" s="20"/>
      <c r="M52" s="20">
        <f>+G52+I52+K52</f>
        <v>0</v>
      </c>
      <c r="N52" s="43">
        <f>+F52+M52</f>
        <v>0</v>
      </c>
      <c r="O52" s="22"/>
      <c r="P52" s="23"/>
      <c r="Q52" s="24"/>
      <c r="R52" s="22"/>
    </row>
    <row r="53" spans="1:18" ht="15.75" x14ac:dyDescent="0.2">
      <c r="B53" s="25" t="s">
        <v>6</v>
      </c>
      <c r="C53" s="26">
        <f>SUM(C51:C52)</f>
        <v>0</v>
      </c>
      <c r="D53" s="26">
        <f>SUM(D51:D52)</f>
        <v>0</v>
      </c>
      <c r="E53" s="26">
        <f>SUM(E51:E52)</f>
        <v>0</v>
      </c>
      <c r="F53" s="26">
        <f>SUM(F51:F52)</f>
        <v>0</v>
      </c>
      <c r="G53" s="26">
        <f>SUM(G51:G52)</f>
        <v>0</v>
      </c>
      <c r="I53" s="26">
        <f>SUM(I51:I52)</f>
        <v>0</v>
      </c>
      <c r="K53" s="26">
        <f>SUM(K51:K52)</f>
        <v>0</v>
      </c>
      <c r="M53" s="44">
        <f>SUM(M51:M52)</f>
        <v>0</v>
      </c>
      <c r="N53" s="44">
        <f>SUM(N51:N52)</f>
        <v>0</v>
      </c>
      <c r="O53" s="27"/>
      <c r="Q53" s="42">
        <f>SUM(Q51:Q52)</f>
        <v>0</v>
      </c>
      <c r="R53" s="27"/>
    </row>
    <row r="55" spans="1:18" ht="15.75" x14ac:dyDescent="0.2">
      <c r="B55" s="25" t="s">
        <v>12</v>
      </c>
      <c r="C55" s="28">
        <f>F53</f>
        <v>0</v>
      </c>
      <c r="D55" s="34"/>
    </row>
    <row r="56" spans="1:18" ht="15.75" x14ac:dyDescent="0.2">
      <c r="B56" s="25" t="s">
        <v>7</v>
      </c>
      <c r="C56" s="28">
        <f>+M53</f>
        <v>0</v>
      </c>
      <c r="D56" s="34"/>
    </row>
    <row r="57" spans="1:18" ht="15.75" x14ac:dyDescent="0.25">
      <c r="B57" s="25" t="s">
        <v>3</v>
      </c>
      <c r="C57" s="30">
        <f>+C55+C56</f>
        <v>0</v>
      </c>
      <c r="D57" s="35"/>
    </row>
    <row r="59" spans="1:18" x14ac:dyDescent="0.2">
      <c r="A59" s="37"/>
      <c r="B59" s="37"/>
      <c r="C59" s="37"/>
      <c r="D59" s="37"/>
      <c r="E59" s="37"/>
      <c r="F59" s="37"/>
      <c r="G59" s="37"/>
      <c r="H59" s="37"/>
      <c r="I59" s="37"/>
      <c r="J59" s="37"/>
      <c r="K59" s="37"/>
      <c r="L59" s="37"/>
      <c r="M59" s="37"/>
      <c r="N59" s="37"/>
      <c r="O59" s="38"/>
      <c r="P59" s="37"/>
      <c r="Q59" s="37"/>
    </row>
    <row r="61" spans="1:18" ht="29.25" customHeight="1" x14ac:dyDescent="0.2">
      <c r="B61" s="55" t="s">
        <v>199</v>
      </c>
      <c r="C61" s="155" t="s">
        <v>201</v>
      </c>
      <c r="D61" s="155"/>
      <c r="E61" s="155"/>
      <c r="F61" s="155"/>
      <c r="G61" s="155"/>
      <c r="H61" s="155"/>
      <c r="I61" s="155"/>
      <c r="J61" s="155"/>
      <c r="K61" s="155"/>
      <c r="L61" s="155"/>
      <c r="M61" s="155"/>
      <c r="N61" s="155"/>
      <c r="O61" s="11"/>
      <c r="R61" s="11"/>
    </row>
    <row r="62" spans="1:18" ht="15" customHeight="1" x14ac:dyDescent="0.2">
      <c r="B62" s="15"/>
      <c r="C62" s="16"/>
      <c r="D62" s="16"/>
      <c r="E62" s="16"/>
      <c r="F62" s="16"/>
      <c r="G62" s="16"/>
      <c r="H62" s="16"/>
      <c r="I62" s="16"/>
      <c r="J62" s="16"/>
      <c r="K62" s="16"/>
      <c r="L62" s="16"/>
      <c r="M62" s="16"/>
      <c r="N62" s="16"/>
      <c r="O62" s="16"/>
      <c r="R62" s="16"/>
    </row>
    <row r="63" spans="1:18" ht="16.5" customHeight="1" x14ac:dyDescent="0.2">
      <c r="B63" s="156" t="s">
        <v>0</v>
      </c>
      <c r="C63" s="157" t="s">
        <v>13</v>
      </c>
      <c r="D63" s="158"/>
      <c r="E63" s="158"/>
      <c r="F63" s="159"/>
      <c r="G63" s="157" t="s">
        <v>2</v>
      </c>
      <c r="H63" s="158"/>
      <c r="I63" s="158"/>
      <c r="J63" s="158"/>
      <c r="K63" s="158"/>
      <c r="L63" s="158"/>
      <c r="M63" s="159"/>
      <c r="N63" s="160" t="s">
        <v>3</v>
      </c>
      <c r="O63" s="18"/>
      <c r="P63" s="154" t="s">
        <v>11</v>
      </c>
      <c r="Q63" s="154"/>
      <c r="R63" s="18"/>
    </row>
    <row r="64" spans="1:18" ht="31.5" customHeight="1" x14ac:dyDescent="0.2">
      <c r="B64" s="156"/>
      <c r="C64" s="32" t="s">
        <v>9</v>
      </c>
      <c r="D64" s="32" t="s">
        <v>10</v>
      </c>
      <c r="E64" s="32" t="s">
        <v>1</v>
      </c>
      <c r="F64" s="32" t="s">
        <v>16</v>
      </c>
      <c r="G64" s="32" t="s">
        <v>14</v>
      </c>
      <c r="H64" s="36" t="s">
        <v>15</v>
      </c>
      <c r="I64" s="32" t="s">
        <v>18</v>
      </c>
      <c r="J64" s="36" t="s">
        <v>17</v>
      </c>
      <c r="K64" s="32" t="s">
        <v>19</v>
      </c>
      <c r="L64" s="36" t="s">
        <v>20</v>
      </c>
      <c r="M64" s="32" t="s">
        <v>4</v>
      </c>
      <c r="N64" s="160"/>
      <c r="O64" s="18"/>
      <c r="P64" s="54" t="s">
        <v>26</v>
      </c>
      <c r="Q64" s="54" t="s">
        <v>5</v>
      </c>
      <c r="R64" s="18"/>
    </row>
    <row r="65" spans="1:18" ht="15" x14ac:dyDescent="0.2">
      <c r="B65" s="33" t="s">
        <v>8</v>
      </c>
      <c r="C65" s="20">
        <v>0</v>
      </c>
      <c r="D65" s="20">
        <v>0</v>
      </c>
      <c r="E65" s="20">
        <v>0</v>
      </c>
      <c r="F65" s="40">
        <f>+C65+D65+E65</f>
        <v>0</v>
      </c>
      <c r="G65" s="20">
        <v>0</v>
      </c>
      <c r="H65" s="20"/>
      <c r="I65" s="20">
        <v>0</v>
      </c>
      <c r="J65" s="20"/>
      <c r="K65" s="20">
        <v>0</v>
      </c>
      <c r="L65" s="20"/>
      <c r="M65" s="20">
        <f>+G65+I65+K65</f>
        <v>0</v>
      </c>
      <c r="N65" s="43">
        <f>+F65+M65</f>
        <v>0</v>
      </c>
      <c r="O65" s="22"/>
      <c r="P65" s="23"/>
      <c r="Q65" s="24"/>
      <c r="R65" s="22"/>
    </row>
    <row r="66" spans="1:18" ht="15" x14ac:dyDescent="0.2">
      <c r="B66" s="33" t="s">
        <v>8</v>
      </c>
      <c r="C66" s="20">
        <v>0</v>
      </c>
      <c r="D66" s="20">
        <v>0</v>
      </c>
      <c r="E66" s="20">
        <v>0</v>
      </c>
      <c r="F66" s="40">
        <f>+C66+D66+E66</f>
        <v>0</v>
      </c>
      <c r="G66" s="20">
        <v>0</v>
      </c>
      <c r="H66" s="20"/>
      <c r="I66" s="20">
        <v>0</v>
      </c>
      <c r="J66" s="20"/>
      <c r="K66" s="20">
        <v>0</v>
      </c>
      <c r="L66" s="20"/>
      <c r="M66" s="20">
        <f>+G66+I66+K66</f>
        <v>0</v>
      </c>
      <c r="N66" s="43">
        <f>+F66+M66</f>
        <v>0</v>
      </c>
      <c r="O66" s="22"/>
      <c r="P66" s="23"/>
      <c r="Q66" s="24"/>
      <c r="R66" s="22"/>
    </row>
    <row r="67" spans="1:18" ht="15.75" x14ac:dyDescent="0.2">
      <c r="B67" s="25" t="s">
        <v>6</v>
      </c>
      <c r="C67" s="26">
        <f>SUM(C65:C66)</f>
        <v>0</v>
      </c>
      <c r="D67" s="26">
        <f>SUM(D65:D66)</f>
        <v>0</v>
      </c>
      <c r="E67" s="26">
        <f>SUM(E65:E66)</f>
        <v>0</v>
      </c>
      <c r="F67" s="26">
        <f>SUM(F65:F66)</f>
        <v>0</v>
      </c>
      <c r="G67" s="26">
        <f>SUM(G65:G66)</f>
        <v>0</v>
      </c>
      <c r="I67" s="26">
        <f>SUM(I65:I66)</f>
        <v>0</v>
      </c>
      <c r="K67" s="26">
        <f>SUM(K65:K66)</f>
        <v>0</v>
      </c>
      <c r="M67" s="44">
        <f>SUM(M65:M66)</f>
        <v>0</v>
      </c>
      <c r="N67" s="44">
        <f>SUM(N65:N66)</f>
        <v>0</v>
      </c>
      <c r="O67" s="27"/>
      <c r="Q67" s="42">
        <f>SUM(Q65:Q66)</f>
        <v>0</v>
      </c>
      <c r="R67" s="27"/>
    </row>
    <row r="69" spans="1:18" ht="15.75" x14ac:dyDescent="0.2">
      <c r="B69" s="25" t="s">
        <v>12</v>
      </c>
      <c r="C69" s="28">
        <f>F67</f>
        <v>0</v>
      </c>
      <c r="D69" s="34"/>
    </row>
    <row r="70" spans="1:18" ht="15.75" x14ac:dyDescent="0.2">
      <c r="B70" s="25" t="s">
        <v>7</v>
      </c>
      <c r="C70" s="28">
        <f>+M67</f>
        <v>0</v>
      </c>
      <c r="D70" s="34"/>
    </row>
    <row r="71" spans="1:18" ht="15.75" x14ac:dyDescent="0.25">
      <c r="B71" s="25" t="s">
        <v>3</v>
      </c>
      <c r="C71" s="30">
        <f>+C69+C70</f>
        <v>0</v>
      </c>
      <c r="D71" s="35"/>
    </row>
    <row r="73" spans="1:18" x14ac:dyDescent="0.2">
      <c r="A73" s="37"/>
      <c r="B73" s="37"/>
      <c r="C73" s="37"/>
      <c r="D73" s="37"/>
      <c r="E73" s="37"/>
      <c r="F73" s="37"/>
      <c r="G73" s="37"/>
      <c r="H73" s="37"/>
      <c r="I73" s="37"/>
      <c r="J73" s="37"/>
      <c r="K73" s="37"/>
      <c r="L73" s="37"/>
      <c r="M73" s="37"/>
      <c r="N73" s="37"/>
      <c r="O73" s="38"/>
      <c r="P73" s="37"/>
      <c r="Q73" s="37"/>
    </row>
    <row r="75" spans="1:18" ht="29.25" customHeight="1" x14ac:dyDescent="0.2">
      <c r="B75" s="55" t="s">
        <v>200</v>
      </c>
      <c r="C75" s="155" t="s">
        <v>202</v>
      </c>
      <c r="D75" s="155"/>
      <c r="E75" s="155"/>
      <c r="F75" s="155"/>
      <c r="G75" s="155"/>
      <c r="H75" s="155"/>
      <c r="I75" s="155"/>
      <c r="J75" s="155"/>
      <c r="K75" s="155"/>
      <c r="L75" s="155"/>
      <c r="M75" s="155"/>
      <c r="N75" s="155"/>
      <c r="O75" s="11"/>
      <c r="R75" s="11"/>
    </row>
    <row r="76" spans="1:18" ht="15" customHeight="1" x14ac:dyDescent="0.2">
      <c r="B76" s="15"/>
      <c r="C76" s="16"/>
      <c r="D76" s="16"/>
      <c r="E76" s="16"/>
      <c r="F76" s="16"/>
      <c r="G76" s="16"/>
      <c r="H76" s="16"/>
      <c r="I76" s="16"/>
      <c r="J76" s="16"/>
      <c r="K76" s="16"/>
      <c r="L76" s="16"/>
      <c r="M76" s="16"/>
      <c r="N76" s="16"/>
      <c r="O76" s="16"/>
      <c r="R76" s="16"/>
    </row>
    <row r="77" spans="1:18" ht="16.5" customHeight="1" x14ac:dyDescent="0.2">
      <c r="B77" s="156" t="s">
        <v>0</v>
      </c>
      <c r="C77" s="157" t="s">
        <v>13</v>
      </c>
      <c r="D77" s="158"/>
      <c r="E77" s="158"/>
      <c r="F77" s="159"/>
      <c r="G77" s="157" t="s">
        <v>2</v>
      </c>
      <c r="H77" s="158"/>
      <c r="I77" s="158"/>
      <c r="J77" s="158"/>
      <c r="K77" s="158"/>
      <c r="L77" s="158"/>
      <c r="M77" s="159"/>
      <c r="N77" s="160" t="s">
        <v>3</v>
      </c>
      <c r="O77" s="18"/>
      <c r="P77" s="154" t="s">
        <v>11</v>
      </c>
      <c r="Q77" s="154"/>
      <c r="R77" s="18"/>
    </row>
    <row r="78" spans="1:18" ht="31.5" customHeight="1" x14ac:dyDescent="0.2">
      <c r="B78" s="156"/>
      <c r="C78" s="32" t="s">
        <v>9</v>
      </c>
      <c r="D78" s="32" t="s">
        <v>10</v>
      </c>
      <c r="E78" s="32" t="s">
        <v>1</v>
      </c>
      <c r="F78" s="32" t="s">
        <v>16</v>
      </c>
      <c r="G78" s="32" t="s">
        <v>14</v>
      </c>
      <c r="H78" s="36" t="s">
        <v>15</v>
      </c>
      <c r="I78" s="32" t="s">
        <v>18</v>
      </c>
      <c r="J78" s="36" t="s">
        <v>17</v>
      </c>
      <c r="K78" s="32" t="s">
        <v>19</v>
      </c>
      <c r="L78" s="36" t="s">
        <v>20</v>
      </c>
      <c r="M78" s="32" t="s">
        <v>4</v>
      </c>
      <c r="N78" s="160"/>
      <c r="O78" s="18"/>
      <c r="P78" s="54" t="s">
        <v>26</v>
      </c>
      <c r="Q78" s="54" t="s">
        <v>5</v>
      </c>
      <c r="R78" s="18"/>
    </row>
    <row r="79" spans="1:18" ht="45" x14ac:dyDescent="0.2">
      <c r="B79" s="33" t="s">
        <v>203</v>
      </c>
      <c r="C79" s="20">
        <v>0</v>
      </c>
      <c r="D79" s="20">
        <v>0</v>
      </c>
      <c r="E79" s="20">
        <v>0</v>
      </c>
      <c r="F79" s="40">
        <f>+C79+D79+E79</f>
        <v>0</v>
      </c>
      <c r="G79" s="20">
        <v>0</v>
      </c>
      <c r="H79" s="20"/>
      <c r="I79" s="20">
        <v>0</v>
      </c>
      <c r="J79" s="20"/>
      <c r="K79" s="20">
        <v>0</v>
      </c>
      <c r="L79" s="20"/>
      <c r="M79" s="20">
        <f>+G79+I79+K79</f>
        <v>0</v>
      </c>
      <c r="N79" s="43">
        <f>+F79+M79</f>
        <v>0</v>
      </c>
      <c r="O79" s="22"/>
      <c r="P79" s="23"/>
      <c r="Q79" s="24"/>
      <c r="R79" s="22"/>
    </row>
    <row r="80" spans="1:18" ht="45" x14ac:dyDescent="0.2">
      <c r="B80" s="33" t="s">
        <v>204</v>
      </c>
      <c r="C80" s="20">
        <v>0</v>
      </c>
      <c r="D80" s="20">
        <v>0</v>
      </c>
      <c r="E80" s="20">
        <v>0</v>
      </c>
      <c r="F80" s="40">
        <f>+C80+D80+E80</f>
        <v>0</v>
      </c>
      <c r="G80" s="20">
        <v>0</v>
      </c>
      <c r="H80" s="20"/>
      <c r="I80" s="20">
        <v>0</v>
      </c>
      <c r="J80" s="20"/>
      <c r="K80" s="20">
        <v>0</v>
      </c>
      <c r="L80" s="20"/>
      <c r="M80" s="20">
        <f>+G80+I80+K80</f>
        <v>0</v>
      </c>
      <c r="N80" s="43">
        <f>+F80+M80</f>
        <v>0</v>
      </c>
      <c r="O80" s="22"/>
      <c r="P80" s="23"/>
      <c r="Q80" s="24"/>
      <c r="R80" s="22"/>
    </row>
    <row r="81" spans="1:18" ht="15.75" x14ac:dyDescent="0.2">
      <c r="B81" s="25" t="s">
        <v>6</v>
      </c>
      <c r="C81" s="26">
        <f>SUM(C79:C80)</f>
        <v>0</v>
      </c>
      <c r="D81" s="26">
        <f>SUM(D79:D80)</f>
        <v>0</v>
      </c>
      <c r="E81" s="26">
        <f>SUM(E79:E80)</f>
        <v>0</v>
      </c>
      <c r="F81" s="26">
        <f>SUM(F79:F80)</f>
        <v>0</v>
      </c>
      <c r="G81" s="26">
        <f>SUM(G79:G80)</f>
        <v>0</v>
      </c>
      <c r="I81" s="26">
        <f>SUM(I79:I80)</f>
        <v>0</v>
      </c>
      <c r="K81" s="26">
        <f>SUM(K79:K80)</f>
        <v>0</v>
      </c>
      <c r="M81" s="44">
        <f>SUM(M79:M80)</f>
        <v>0</v>
      </c>
      <c r="N81" s="44">
        <f>SUM(N79:N80)</f>
        <v>0</v>
      </c>
      <c r="O81" s="27"/>
      <c r="Q81" s="42">
        <f>SUM(Q79:Q80)</f>
        <v>0</v>
      </c>
      <c r="R81" s="27"/>
    </row>
    <row r="83" spans="1:18" ht="15.75" x14ac:dyDescent="0.2">
      <c r="B83" s="25" t="s">
        <v>12</v>
      </c>
      <c r="C83" s="28">
        <f>F81</f>
        <v>0</v>
      </c>
      <c r="D83" s="34"/>
    </row>
    <row r="84" spans="1:18" ht="15.75" x14ac:dyDescent="0.2">
      <c r="B84" s="25" t="s">
        <v>7</v>
      </c>
      <c r="C84" s="28">
        <f>+M81</f>
        <v>0</v>
      </c>
      <c r="D84" s="34"/>
    </row>
    <row r="85" spans="1:18" ht="15.75" x14ac:dyDescent="0.25">
      <c r="B85" s="25" t="s">
        <v>3</v>
      </c>
      <c r="C85" s="30">
        <f>+C83+C84</f>
        <v>0</v>
      </c>
      <c r="D85" s="35"/>
    </row>
    <row r="87" spans="1:18" x14ac:dyDescent="0.2">
      <c r="A87" s="37"/>
      <c r="B87" s="37"/>
      <c r="C87" s="37"/>
      <c r="D87" s="37"/>
      <c r="E87" s="37"/>
      <c r="F87" s="37"/>
      <c r="G87" s="37"/>
      <c r="H87" s="37"/>
      <c r="I87" s="37"/>
      <c r="J87" s="37"/>
      <c r="K87" s="37"/>
      <c r="L87" s="37"/>
      <c r="M87" s="37"/>
      <c r="N87" s="37"/>
      <c r="O87" s="38"/>
      <c r="P87" s="37"/>
      <c r="Q87" s="37"/>
    </row>
  </sheetData>
  <mergeCells count="37">
    <mergeCell ref="P77:Q77"/>
    <mergeCell ref="C61:N61"/>
    <mergeCell ref="B63:B64"/>
    <mergeCell ref="C63:F63"/>
    <mergeCell ref="G63:M63"/>
    <mergeCell ref="N63:N64"/>
    <mergeCell ref="P63:Q63"/>
    <mergeCell ref="C75:N75"/>
    <mergeCell ref="B77:B78"/>
    <mergeCell ref="C77:F77"/>
    <mergeCell ref="G77:M77"/>
    <mergeCell ref="N77:N78"/>
    <mergeCell ref="P49:Q49"/>
    <mergeCell ref="C32:N32"/>
    <mergeCell ref="B34:B35"/>
    <mergeCell ref="C34:F34"/>
    <mergeCell ref="G34:M34"/>
    <mergeCell ref="N34:N35"/>
    <mergeCell ref="P34:Q34"/>
    <mergeCell ref="C47:N47"/>
    <mergeCell ref="B49:B50"/>
    <mergeCell ref="C49:F49"/>
    <mergeCell ref="G49:M49"/>
    <mergeCell ref="N49:N50"/>
    <mergeCell ref="P6:Q6"/>
    <mergeCell ref="C19:N19"/>
    <mergeCell ref="B21:B22"/>
    <mergeCell ref="C21:F21"/>
    <mergeCell ref="G21:M21"/>
    <mergeCell ref="N21:N22"/>
    <mergeCell ref="P21:Q21"/>
    <mergeCell ref="C2:N2"/>
    <mergeCell ref="C4:N4"/>
    <mergeCell ref="B6:B7"/>
    <mergeCell ref="C6:F6"/>
    <mergeCell ref="G6:M6"/>
    <mergeCell ref="N6:N7"/>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R63"/>
  <sheetViews>
    <sheetView topLeftCell="A54" zoomScale="90" zoomScaleNormal="90" zoomScalePageLayoutView="90" workbookViewId="0">
      <pane xSplit="2" topLeftCell="C1" activePane="topRight" state="frozen"/>
      <selection pane="topRight" activeCell="D58" sqref="D58"/>
    </sheetView>
  </sheetViews>
  <sheetFormatPr baseColWidth="10" defaultColWidth="11.42578125" defaultRowHeight="14.25" x14ac:dyDescent="0.2"/>
  <cols>
    <col min="1" max="1" width="3.140625" style="12" customWidth="1"/>
    <col min="2" max="2" width="42.7109375" style="12" customWidth="1"/>
    <col min="3" max="7" width="20.7109375" style="12" customWidth="1"/>
    <col min="8" max="8" width="24.28515625" style="12" customWidth="1"/>
    <col min="9" max="13" width="20.7109375" style="12" customWidth="1"/>
    <col min="14" max="14" width="21.140625" style="12" customWidth="1"/>
    <col min="15" max="15" width="3.140625" style="29" customWidth="1"/>
    <col min="16" max="16" width="31.28515625" style="12" customWidth="1"/>
    <col min="17" max="17" width="16.28515625" style="12" customWidth="1"/>
    <col min="18" max="18" width="3.140625" style="29" customWidth="1"/>
    <col min="19" max="19" width="6.85546875" style="12" customWidth="1"/>
    <col min="20" max="16384" width="11.42578125" style="12"/>
  </cols>
  <sheetData>
    <row r="2" spans="2:18" ht="36" customHeight="1" x14ac:dyDescent="0.2">
      <c r="B2" s="55" t="s">
        <v>206</v>
      </c>
      <c r="C2" s="155" t="s">
        <v>205</v>
      </c>
      <c r="D2" s="155"/>
      <c r="E2" s="155"/>
      <c r="F2" s="155"/>
      <c r="G2" s="155"/>
      <c r="H2" s="155"/>
      <c r="I2" s="155"/>
      <c r="J2" s="155"/>
      <c r="K2" s="155"/>
      <c r="L2" s="155"/>
      <c r="M2" s="155"/>
      <c r="N2" s="155"/>
      <c r="O2" s="11"/>
      <c r="R2" s="11"/>
    </row>
    <row r="3" spans="2:18" x14ac:dyDescent="0.2">
      <c r="C3" s="13"/>
      <c r="D3" s="13"/>
      <c r="E3" s="13"/>
      <c r="F3" s="13"/>
      <c r="G3" s="13"/>
      <c r="H3" s="13"/>
      <c r="I3" s="13"/>
      <c r="J3" s="13"/>
      <c r="K3" s="13"/>
      <c r="L3" s="13"/>
      <c r="M3" s="13"/>
      <c r="N3" s="13"/>
      <c r="O3" s="14"/>
      <c r="R3" s="14"/>
    </row>
    <row r="4" spans="2:18" ht="29.25" customHeight="1" x14ac:dyDescent="0.2">
      <c r="B4" s="55" t="s">
        <v>207</v>
      </c>
      <c r="C4" s="155" t="s">
        <v>209</v>
      </c>
      <c r="D4" s="155"/>
      <c r="E4" s="155"/>
      <c r="F4" s="155"/>
      <c r="G4" s="155"/>
      <c r="H4" s="155"/>
      <c r="I4" s="155"/>
      <c r="J4" s="155"/>
      <c r="K4" s="155"/>
      <c r="L4" s="155"/>
      <c r="M4" s="155"/>
      <c r="N4" s="155"/>
      <c r="O4" s="11"/>
      <c r="R4" s="11"/>
    </row>
    <row r="5" spans="2:18" ht="15" customHeight="1" x14ac:dyDescent="0.2">
      <c r="B5" s="15"/>
      <c r="C5" s="16"/>
      <c r="D5" s="16"/>
      <c r="E5" s="16"/>
      <c r="F5" s="16"/>
      <c r="G5" s="16"/>
      <c r="H5" s="16"/>
      <c r="I5" s="16"/>
      <c r="J5" s="16"/>
      <c r="K5" s="16"/>
      <c r="L5" s="16"/>
      <c r="M5" s="16"/>
      <c r="N5" s="16"/>
      <c r="O5" s="16"/>
      <c r="R5" s="16"/>
    </row>
    <row r="6" spans="2:18" ht="16.5" customHeight="1" x14ac:dyDescent="0.2">
      <c r="B6" s="156" t="s">
        <v>0</v>
      </c>
      <c r="C6" s="157" t="s">
        <v>13</v>
      </c>
      <c r="D6" s="158"/>
      <c r="E6" s="158"/>
      <c r="F6" s="159"/>
      <c r="G6" s="157" t="s">
        <v>2</v>
      </c>
      <c r="H6" s="158"/>
      <c r="I6" s="158"/>
      <c r="J6" s="158"/>
      <c r="K6" s="158"/>
      <c r="L6" s="158"/>
      <c r="M6" s="159"/>
      <c r="N6" s="160" t="s">
        <v>3</v>
      </c>
      <c r="O6" s="18"/>
      <c r="P6" s="154" t="s">
        <v>11</v>
      </c>
      <c r="Q6" s="154"/>
      <c r="R6" s="18"/>
    </row>
    <row r="7" spans="2:18" ht="31.5" customHeight="1" x14ac:dyDescent="0.2">
      <c r="B7" s="156"/>
      <c r="C7" s="32" t="s">
        <v>9</v>
      </c>
      <c r="D7" s="32" t="s">
        <v>10</v>
      </c>
      <c r="E7" s="32" t="s">
        <v>1</v>
      </c>
      <c r="F7" s="32" t="s">
        <v>16</v>
      </c>
      <c r="G7" s="32" t="s">
        <v>14</v>
      </c>
      <c r="H7" s="36" t="s">
        <v>15</v>
      </c>
      <c r="I7" s="32" t="s">
        <v>18</v>
      </c>
      <c r="J7" s="36" t="s">
        <v>17</v>
      </c>
      <c r="K7" s="32" t="s">
        <v>19</v>
      </c>
      <c r="L7" s="36" t="s">
        <v>20</v>
      </c>
      <c r="M7" s="32" t="s">
        <v>4</v>
      </c>
      <c r="N7" s="160"/>
      <c r="O7" s="18"/>
      <c r="P7" s="54" t="s">
        <v>26</v>
      </c>
      <c r="Q7" s="54" t="s">
        <v>5</v>
      </c>
      <c r="R7" s="18"/>
    </row>
    <row r="8" spans="2:18" ht="15" x14ac:dyDescent="0.2">
      <c r="B8" s="33" t="s">
        <v>208</v>
      </c>
      <c r="C8" s="41">
        <v>200000000</v>
      </c>
      <c r="D8" s="20">
        <v>0</v>
      </c>
      <c r="E8" s="20">
        <v>0</v>
      </c>
      <c r="F8" s="40">
        <f>+C8+D8+E8</f>
        <v>200000000</v>
      </c>
      <c r="G8" s="20">
        <v>0</v>
      </c>
      <c r="H8" s="20"/>
      <c r="I8" s="20">
        <v>0</v>
      </c>
      <c r="J8" s="20"/>
      <c r="K8" s="20">
        <v>0</v>
      </c>
      <c r="L8" s="20"/>
      <c r="M8" s="20">
        <f>+G8+I8+K8</f>
        <v>0</v>
      </c>
      <c r="N8" s="43">
        <f>+F8+M8</f>
        <v>200000000</v>
      </c>
      <c r="O8" s="22"/>
      <c r="P8" s="23"/>
      <c r="Q8" s="24"/>
      <c r="R8" s="22"/>
    </row>
    <row r="9" spans="2:18" ht="45" x14ac:dyDescent="0.2">
      <c r="B9" s="33" t="s">
        <v>210</v>
      </c>
      <c r="C9" s="41">
        <v>55000000</v>
      </c>
      <c r="D9" s="20">
        <v>0</v>
      </c>
      <c r="E9" s="20">
        <v>0</v>
      </c>
      <c r="F9" s="40">
        <f>+C9+D9+E9</f>
        <v>55000000</v>
      </c>
      <c r="G9" s="20">
        <v>0</v>
      </c>
      <c r="H9" s="20"/>
      <c r="I9" s="20">
        <v>0</v>
      </c>
      <c r="J9" s="20"/>
      <c r="K9" s="20">
        <v>0</v>
      </c>
      <c r="L9" s="20"/>
      <c r="M9" s="20">
        <f>+G9+I9+K9</f>
        <v>0</v>
      </c>
      <c r="N9" s="43">
        <f>+F9+M9</f>
        <v>55000000</v>
      </c>
      <c r="O9" s="22"/>
      <c r="P9" s="23" t="s">
        <v>211</v>
      </c>
      <c r="Q9" s="24">
        <v>1</v>
      </c>
      <c r="R9" s="22"/>
    </row>
    <row r="10" spans="2:18" ht="30" x14ac:dyDescent="0.2">
      <c r="B10" s="33" t="s">
        <v>212</v>
      </c>
      <c r="C10" s="41">
        <v>200000000</v>
      </c>
      <c r="D10" s="20">
        <v>0</v>
      </c>
      <c r="E10" s="20">
        <v>0</v>
      </c>
      <c r="F10" s="40">
        <f>+C10+D10+E10</f>
        <v>200000000</v>
      </c>
      <c r="G10" s="20">
        <v>0</v>
      </c>
      <c r="H10" s="20"/>
      <c r="I10" s="20">
        <v>0</v>
      </c>
      <c r="J10" s="20"/>
      <c r="K10" s="20">
        <v>0</v>
      </c>
      <c r="L10" s="20"/>
      <c r="M10" s="20">
        <f>+G10+I10+K10</f>
        <v>0</v>
      </c>
      <c r="N10" s="43">
        <f>+F10+M10</f>
        <v>200000000</v>
      </c>
      <c r="O10" s="22"/>
      <c r="P10" s="23"/>
      <c r="Q10" s="24"/>
      <c r="R10" s="22"/>
    </row>
    <row r="11" spans="2:18" ht="45" x14ac:dyDescent="0.2">
      <c r="B11" s="33" t="s">
        <v>213</v>
      </c>
      <c r="C11" s="41">
        <v>40000000</v>
      </c>
      <c r="D11" s="20">
        <v>0</v>
      </c>
      <c r="E11" s="20">
        <v>0</v>
      </c>
      <c r="F11" s="40">
        <f>+C11+D11+E11</f>
        <v>40000000</v>
      </c>
      <c r="G11" s="20">
        <v>0</v>
      </c>
      <c r="H11" s="20"/>
      <c r="I11" s="20">
        <v>0</v>
      </c>
      <c r="J11" s="20"/>
      <c r="K11" s="20">
        <v>0</v>
      </c>
      <c r="L11" s="20"/>
      <c r="M11" s="20">
        <f>+G11+I11+K11</f>
        <v>0</v>
      </c>
      <c r="N11" s="43">
        <f>+F11+M11</f>
        <v>40000000</v>
      </c>
      <c r="O11" s="22"/>
      <c r="P11" s="23"/>
      <c r="Q11" s="24"/>
      <c r="R11" s="22"/>
    </row>
    <row r="12" spans="2:18" ht="15.75" x14ac:dyDescent="0.2">
      <c r="B12" s="25" t="s">
        <v>6</v>
      </c>
      <c r="C12" s="26">
        <f>SUM(C8:C11)</f>
        <v>495000000</v>
      </c>
      <c r="D12" s="26">
        <f>SUM(D8:D11)</f>
        <v>0</v>
      </c>
      <c r="E12" s="26">
        <f>SUM(E8:E11)</f>
        <v>0</v>
      </c>
      <c r="F12" s="26">
        <f>SUM(F8:F11)</f>
        <v>495000000</v>
      </c>
      <c r="G12" s="26">
        <f>SUM(G8:G11)</f>
        <v>0</v>
      </c>
      <c r="I12" s="26">
        <f>SUM(I8:I11)</f>
        <v>0</v>
      </c>
      <c r="K12" s="26">
        <f>SUM(K8:K11)</f>
        <v>0</v>
      </c>
      <c r="M12" s="44">
        <f>SUM(M8:M11)</f>
        <v>0</v>
      </c>
      <c r="N12" s="44">
        <f>SUM(N8:N11)</f>
        <v>495000000</v>
      </c>
      <c r="O12" s="27"/>
      <c r="Q12" s="42">
        <f>SUM(Q8:Q11)</f>
        <v>1</v>
      </c>
      <c r="R12" s="27"/>
    </row>
    <row r="14" spans="2:18" ht="15.75" x14ac:dyDescent="0.2">
      <c r="B14" s="25" t="s">
        <v>12</v>
      </c>
      <c r="C14" s="28">
        <f>F12</f>
        <v>495000000</v>
      </c>
      <c r="D14" s="34"/>
    </row>
    <row r="15" spans="2:18" ht="15.75" x14ac:dyDescent="0.2">
      <c r="B15" s="25" t="s">
        <v>7</v>
      </c>
      <c r="C15" s="28">
        <f>+M12</f>
        <v>0</v>
      </c>
      <c r="D15" s="34"/>
    </row>
    <row r="16" spans="2:18" ht="15.75" x14ac:dyDescent="0.25">
      <c r="B16" s="25" t="s">
        <v>3</v>
      </c>
      <c r="C16" s="30">
        <f>+C14+C15</f>
        <v>495000000</v>
      </c>
      <c r="D16" s="35"/>
    </row>
    <row r="18" spans="1:18" x14ac:dyDescent="0.2">
      <c r="A18" s="37"/>
      <c r="B18" s="37"/>
      <c r="C18" s="37"/>
      <c r="D18" s="37"/>
      <c r="E18" s="37"/>
      <c r="F18" s="37"/>
      <c r="G18" s="37"/>
      <c r="H18" s="37"/>
      <c r="I18" s="37"/>
      <c r="J18" s="37"/>
      <c r="K18" s="37"/>
      <c r="L18" s="37"/>
      <c r="M18" s="37"/>
      <c r="N18" s="37"/>
      <c r="O18" s="38"/>
      <c r="P18" s="37"/>
      <c r="Q18" s="37"/>
    </row>
    <row r="20" spans="1:18" ht="29.25" customHeight="1" x14ac:dyDescent="0.2">
      <c r="B20" s="55" t="s">
        <v>215</v>
      </c>
      <c r="C20" s="155" t="s">
        <v>214</v>
      </c>
      <c r="D20" s="155"/>
      <c r="E20" s="155"/>
      <c r="F20" s="155"/>
      <c r="G20" s="155"/>
      <c r="H20" s="155"/>
      <c r="I20" s="155"/>
      <c r="J20" s="155"/>
      <c r="K20" s="155"/>
      <c r="L20" s="155"/>
      <c r="M20" s="155"/>
      <c r="N20" s="155"/>
      <c r="O20" s="11"/>
      <c r="R20" s="11"/>
    </row>
    <row r="21" spans="1:18" ht="15" customHeight="1" x14ac:dyDescent="0.2">
      <c r="B21" s="15"/>
      <c r="C21" s="16"/>
      <c r="D21" s="16"/>
      <c r="E21" s="16"/>
      <c r="F21" s="16"/>
      <c r="G21" s="16"/>
      <c r="H21" s="16"/>
      <c r="I21" s="16"/>
      <c r="J21" s="16"/>
      <c r="K21" s="16"/>
      <c r="L21" s="16"/>
      <c r="M21" s="16"/>
      <c r="N21" s="16"/>
      <c r="O21" s="16"/>
      <c r="R21" s="16"/>
    </row>
    <row r="22" spans="1:18" ht="16.5" customHeight="1" x14ac:dyDescent="0.2">
      <c r="B22" s="156" t="s">
        <v>0</v>
      </c>
      <c r="C22" s="157" t="s">
        <v>13</v>
      </c>
      <c r="D22" s="158"/>
      <c r="E22" s="158"/>
      <c r="F22" s="159"/>
      <c r="G22" s="157" t="s">
        <v>2</v>
      </c>
      <c r="H22" s="158"/>
      <c r="I22" s="158"/>
      <c r="J22" s="158"/>
      <c r="K22" s="158"/>
      <c r="L22" s="158"/>
      <c r="M22" s="159"/>
      <c r="N22" s="160" t="s">
        <v>3</v>
      </c>
      <c r="O22" s="18"/>
      <c r="P22" s="154" t="s">
        <v>11</v>
      </c>
      <c r="Q22" s="154"/>
      <c r="R22" s="18"/>
    </row>
    <row r="23" spans="1:18" ht="31.5" customHeight="1" x14ac:dyDescent="0.2">
      <c r="B23" s="156"/>
      <c r="C23" s="32" t="s">
        <v>9</v>
      </c>
      <c r="D23" s="32" t="s">
        <v>10</v>
      </c>
      <c r="E23" s="32" t="s">
        <v>1</v>
      </c>
      <c r="F23" s="32" t="s">
        <v>16</v>
      </c>
      <c r="G23" s="32" t="s">
        <v>14</v>
      </c>
      <c r="H23" s="36" t="s">
        <v>15</v>
      </c>
      <c r="I23" s="32" t="s">
        <v>18</v>
      </c>
      <c r="J23" s="36" t="s">
        <v>17</v>
      </c>
      <c r="K23" s="32" t="s">
        <v>19</v>
      </c>
      <c r="L23" s="36" t="s">
        <v>20</v>
      </c>
      <c r="M23" s="32" t="s">
        <v>4</v>
      </c>
      <c r="N23" s="160"/>
      <c r="O23" s="18"/>
      <c r="P23" s="54" t="s">
        <v>26</v>
      </c>
      <c r="Q23" s="54" t="s">
        <v>5</v>
      </c>
      <c r="R23" s="18"/>
    </row>
    <row r="24" spans="1:18" ht="45" x14ac:dyDescent="0.2">
      <c r="B24" s="33" t="s">
        <v>218</v>
      </c>
      <c r="C24" s="20">
        <v>0</v>
      </c>
      <c r="D24" s="20">
        <v>0</v>
      </c>
      <c r="E24" s="20">
        <v>0</v>
      </c>
      <c r="F24" s="40">
        <f>+C24+D24+E24</f>
        <v>0</v>
      </c>
      <c r="G24" s="20">
        <v>0</v>
      </c>
      <c r="H24" s="20"/>
      <c r="I24" s="20">
        <v>0</v>
      </c>
      <c r="J24" s="20"/>
      <c r="K24" s="20">
        <v>0</v>
      </c>
      <c r="L24" s="20"/>
      <c r="M24" s="20">
        <f>+G24+I24+K24</f>
        <v>0</v>
      </c>
      <c r="N24" s="43">
        <f>+F24+M24</f>
        <v>0</v>
      </c>
      <c r="O24" s="22"/>
      <c r="P24" s="23"/>
      <c r="Q24" s="24"/>
      <c r="R24" s="22"/>
    </row>
    <row r="25" spans="1:18" ht="28.5" x14ac:dyDescent="0.2">
      <c r="B25" s="33" t="s">
        <v>219</v>
      </c>
      <c r="C25" s="41">
        <v>450000000</v>
      </c>
      <c r="D25" s="20">
        <v>0</v>
      </c>
      <c r="E25" s="20">
        <v>0</v>
      </c>
      <c r="F25" s="40">
        <f>+C25+D25+E25</f>
        <v>450000000</v>
      </c>
      <c r="G25" s="20">
        <v>0</v>
      </c>
      <c r="H25" s="20"/>
      <c r="I25" s="20">
        <v>0</v>
      </c>
      <c r="J25" s="20"/>
      <c r="K25" s="20">
        <v>0</v>
      </c>
      <c r="L25" s="20"/>
      <c r="M25" s="20">
        <f>+G25+I25+K25</f>
        <v>0</v>
      </c>
      <c r="N25" s="43">
        <f>+F25+M25</f>
        <v>450000000</v>
      </c>
      <c r="O25" s="22"/>
      <c r="P25" s="23" t="s">
        <v>62</v>
      </c>
      <c r="Q25" s="24">
        <v>4</v>
      </c>
      <c r="R25" s="22"/>
    </row>
    <row r="26" spans="1:18" ht="28.5" x14ac:dyDescent="0.2">
      <c r="B26" s="33" t="s">
        <v>220</v>
      </c>
      <c r="C26" s="41">
        <v>150000000</v>
      </c>
      <c r="D26" s="20">
        <v>0</v>
      </c>
      <c r="E26" s="20">
        <v>0</v>
      </c>
      <c r="F26" s="40">
        <f>+C26+D26+E26</f>
        <v>150000000</v>
      </c>
      <c r="G26" s="20">
        <v>0</v>
      </c>
      <c r="H26" s="20"/>
      <c r="I26" s="20">
        <v>0</v>
      </c>
      <c r="J26" s="20"/>
      <c r="K26" s="20">
        <v>0</v>
      </c>
      <c r="L26" s="20"/>
      <c r="M26" s="20">
        <f>+G26+I26+K26</f>
        <v>0</v>
      </c>
      <c r="N26" s="43">
        <f>+F26+M26</f>
        <v>150000000</v>
      </c>
      <c r="O26" s="22"/>
      <c r="P26" s="23" t="s">
        <v>221</v>
      </c>
      <c r="Q26" s="24">
        <v>7</v>
      </c>
      <c r="R26" s="22"/>
    </row>
    <row r="27" spans="1:18" ht="28.5" x14ac:dyDescent="0.2">
      <c r="B27" s="33" t="s">
        <v>222</v>
      </c>
      <c r="C27" s="41">
        <v>768424665</v>
      </c>
      <c r="D27" s="20">
        <v>0</v>
      </c>
      <c r="E27" s="20">
        <v>0</v>
      </c>
      <c r="F27" s="40">
        <f>+C27+D27+E27</f>
        <v>768424665</v>
      </c>
      <c r="G27" s="41">
        <v>51575345</v>
      </c>
      <c r="H27" s="41"/>
      <c r="I27" s="20">
        <v>0</v>
      </c>
      <c r="J27" s="20"/>
      <c r="K27" s="20">
        <v>0</v>
      </c>
      <c r="L27" s="20"/>
      <c r="M27" s="20">
        <f>+G27+I27+K27</f>
        <v>51575345</v>
      </c>
      <c r="N27" s="43">
        <f>+F27+M27</f>
        <v>820000010</v>
      </c>
      <c r="O27" s="22"/>
      <c r="P27" s="23" t="s">
        <v>221</v>
      </c>
      <c r="Q27" s="24">
        <v>180</v>
      </c>
      <c r="R27" s="22"/>
    </row>
    <row r="28" spans="1:18" ht="30" x14ac:dyDescent="0.2">
      <c r="B28" s="25" t="s">
        <v>6</v>
      </c>
      <c r="C28" s="26">
        <f>SUM(C24:C27)</f>
        <v>1368424665</v>
      </c>
      <c r="D28" s="26">
        <f>SUM(D24:D27)</f>
        <v>0</v>
      </c>
      <c r="E28" s="26">
        <f>SUM(E24:E27)</f>
        <v>0</v>
      </c>
      <c r="F28" s="26">
        <f>SUM(F24:F27)</f>
        <v>1368424665</v>
      </c>
      <c r="G28" s="26">
        <f>SUM(G24:G27)</f>
        <v>51575345</v>
      </c>
      <c r="I28" s="26">
        <f>SUM(I24:I27)</f>
        <v>0</v>
      </c>
      <c r="K28" s="26">
        <f>SUM(K24:K27)</f>
        <v>0</v>
      </c>
      <c r="M28" s="44">
        <f>SUM(M24:M27)</f>
        <v>51575345</v>
      </c>
      <c r="N28" s="44">
        <f>SUM(N24:N27)</f>
        <v>1420000010</v>
      </c>
      <c r="O28" s="27"/>
      <c r="P28" s="60" t="s">
        <v>62</v>
      </c>
      <c r="Q28" s="42">
        <f>+Q25</f>
        <v>4</v>
      </c>
      <c r="R28" s="27"/>
    </row>
    <row r="29" spans="1:18" ht="30" x14ac:dyDescent="0.2">
      <c r="P29" s="60" t="s">
        <v>221</v>
      </c>
      <c r="Q29" s="42">
        <f>+Q26+Q27</f>
        <v>187</v>
      </c>
    </row>
    <row r="30" spans="1:18" ht="15.75" x14ac:dyDescent="0.2">
      <c r="B30" s="25" t="s">
        <v>12</v>
      </c>
      <c r="C30" s="28">
        <f>F28</f>
        <v>1368424665</v>
      </c>
      <c r="D30" s="34"/>
    </row>
    <row r="31" spans="1:18" ht="15.75" x14ac:dyDescent="0.2">
      <c r="B31" s="25" t="s">
        <v>7</v>
      </c>
      <c r="C31" s="28">
        <f>+M28</f>
        <v>51575345</v>
      </c>
      <c r="D31" s="34"/>
    </row>
    <row r="32" spans="1:18" ht="15.75" x14ac:dyDescent="0.25">
      <c r="B32" s="25" t="s">
        <v>3</v>
      </c>
      <c r="C32" s="30">
        <f>+C30+C31</f>
        <v>1420000010</v>
      </c>
      <c r="D32" s="35"/>
    </row>
    <row r="34" spans="1:18" x14ac:dyDescent="0.2">
      <c r="A34" s="37"/>
      <c r="B34" s="37"/>
      <c r="C34" s="37"/>
      <c r="D34" s="37"/>
      <c r="E34" s="37"/>
      <c r="F34" s="37"/>
      <c r="G34" s="37"/>
      <c r="H34" s="37"/>
      <c r="I34" s="37"/>
      <c r="J34" s="37"/>
      <c r="K34" s="37"/>
      <c r="L34" s="37"/>
      <c r="M34" s="37"/>
      <c r="N34" s="37"/>
      <c r="O34" s="38"/>
      <c r="P34" s="37"/>
      <c r="Q34" s="37"/>
    </row>
    <row r="36" spans="1:18" ht="29.25" customHeight="1" x14ac:dyDescent="0.2">
      <c r="B36" s="55" t="s">
        <v>216</v>
      </c>
      <c r="C36" s="155" t="s">
        <v>223</v>
      </c>
      <c r="D36" s="155"/>
      <c r="E36" s="155"/>
      <c r="F36" s="155"/>
      <c r="G36" s="155"/>
      <c r="H36" s="155"/>
      <c r="I36" s="155"/>
      <c r="J36" s="155"/>
      <c r="K36" s="155"/>
      <c r="L36" s="155"/>
      <c r="M36" s="155"/>
      <c r="N36" s="155"/>
      <c r="O36" s="11"/>
      <c r="R36" s="11"/>
    </row>
    <row r="37" spans="1:18" ht="15" customHeight="1" x14ac:dyDescent="0.2">
      <c r="B37" s="15"/>
      <c r="C37" s="16"/>
      <c r="D37" s="16"/>
      <c r="E37" s="16"/>
      <c r="F37" s="16"/>
      <c r="G37" s="16"/>
      <c r="H37" s="16"/>
      <c r="I37" s="16"/>
      <c r="J37" s="16"/>
      <c r="K37" s="16"/>
      <c r="L37" s="16"/>
      <c r="M37" s="16"/>
      <c r="N37" s="16"/>
      <c r="O37" s="16"/>
      <c r="R37" s="16"/>
    </row>
    <row r="38" spans="1:18" ht="16.5" customHeight="1" x14ac:dyDescent="0.2">
      <c r="B38" s="156" t="s">
        <v>0</v>
      </c>
      <c r="C38" s="157" t="s">
        <v>13</v>
      </c>
      <c r="D38" s="158"/>
      <c r="E38" s="158"/>
      <c r="F38" s="159"/>
      <c r="G38" s="157" t="s">
        <v>2</v>
      </c>
      <c r="H38" s="158"/>
      <c r="I38" s="158"/>
      <c r="J38" s="158"/>
      <c r="K38" s="158"/>
      <c r="L38" s="158"/>
      <c r="M38" s="159"/>
      <c r="N38" s="160" t="s">
        <v>3</v>
      </c>
      <c r="O38" s="18"/>
      <c r="P38" s="154" t="s">
        <v>11</v>
      </c>
      <c r="Q38" s="154"/>
      <c r="R38" s="18"/>
    </row>
    <row r="39" spans="1:18" ht="31.5" customHeight="1" x14ac:dyDescent="0.2">
      <c r="B39" s="156"/>
      <c r="C39" s="32" t="s">
        <v>9</v>
      </c>
      <c r="D39" s="32" t="s">
        <v>10</v>
      </c>
      <c r="E39" s="32" t="s">
        <v>1</v>
      </c>
      <c r="F39" s="32" t="s">
        <v>16</v>
      </c>
      <c r="G39" s="32" t="s">
        <v>14</v>
      </c>
      <c r="H39" s="36" t="s">
        <v>15</v>
      </c>
      <c r="I39" s="32" t="s">
        <v>18</v>
      </c>
      <c r="J39" s="36" t="s">
        <v>17</v>
      </c>
      <c r="K39" s="32" t="s">
        <v>19</v>
      </c>
      <c r="L39" s="36" t="s">
        <v>20</v>
      </c>
      <c r="M39" s="32" t="s">
        <v>4</v>
      </c>
      <c r="N39" s="160"/>
      <c r="O39" s="18"/>
      <c r="P39" s="54" t="s">
        <v>26</v>
      </c>
      <c r="Q39" s="54" t="s">
        <v>5</v>
      </c>
      <c r="R39" s="18"/>
    </row>
    <row r="40" spans="1:18" ht="42.75" x14ac:dyDescent="0.2">
      <c r="B40" s="33" t="s">
        <v>224</v>
      </c>
      <c r="C40" s="20">
        <v>0</v>
      </c>
      <c r="D40" s="20">
        <v>0</v>
      </c>
      <c r="E40" s="20">
        <v>0</v>
      </c>
      <c r="F40" s="40">
        <f>+C40+D40+E40</f>
        <v>0</v>
      </c>
      <c r="G40" s="20">
        <v>0</v>
      </c>
      <c r="H40" s="20"/>
      <c r="I40" s="20">
        <v>0</v>
      </c>
      <c r="J40" s="20"/>
      <c r="K40" s="20">
        <v>0</v>
      </c>
      <c r="L40" s="20"/>
      <c r="M40" s="20">
        <f>+G40+I40+K40</f>
        <v>0</v>
      </c>
      <c r="N40" s="43">
        <f>+F40+M40</f>
        <v>0</v>
      </c>
      <c r="O40" s="22"/>
      <c r="P40" s="23" t="s">
        <v>211</v>
      </c>
      <c r="Q40" s="24">
        <v>1</v>
      </c>
      <c r="R40" s="22"/>
    </row>
    <row r="41" spans="1:18" ht="30" x14ac:dyDescent="0.2">
      <c r="B41" s="33" t="s">
        <v>225</v>
      </c>
      <c r="C41" s="20">
        <v>0</v>
      </c>
      <c r="D41" s="20">
        <v>0</v>
      </c>
      <c r="E41" s="20">
        <v>0</v>
      </c>
      <c r="F41" s="40">
        <f>+C41+D41+E41</f>
        <v>0</v>
      </c>
      <c r="G41" s="20">
        <v>0</v>
      </c>
      <c r="H41" s="20"/>
      <c r="I41" s="20">
        <v>0</v>
      </c>
      <c r="J41" s="20"/>
      <c r="K41" s="20">
        <v>0</v>
      </c>
      <c r="L41" s="20"/>
      <c r="M41" s="20">
        <f>+G41+I41+K41</f>
        <v>0</v>
      </c>
      <c r="N41" s="43">
        <f>+F41+M41</f>
        <v>0</v>
      </c>
      <c r="O41" s="22"/>
      <c r="P41" s="23"/>
      <c r="Q41" s="24"/>
      <c r="R41" s="22"/>
    </row>
    <row r="42" spans="1:18" ht="15.75" x14ac:dyDescent="0.2">
      <c r="B42" s="25" t="s">
        <v>6</v>
      </c>
      <c r="C42" s="26">
        <f>SUM(C40:C41)</f>
        <v>0</v>
      </c>
      <c r="D42" s="26">
        <f>SUM(D40:D41)</f>
        <v>0</v>
      </c>
      <c r="E42" s="26">
        <f>SUM(E40:E41)</f>
        <v>0</v>
      </c>
      <c r="F42" s="26">
        <f>SUM(F40:F41)</f>
        <v>0</v>
      </c>
      <c r="G42" s="26">
        <f>SUM(G40:G41)</f>
        <v>0</v>
      </c>
      <c r="I42" s="26">
        <f>SUM(I40:I41)</f>
        <v>0</v>
      </c>
      <c r="K42" s="26">
        <f>SUM(K40:K41)</f>
        <v>0</v>
      </c>
      <c r="M42" s="44">
        <f>SUM(M40:M41)</f>
        <v>0</v>
      </c>
      <c r="N42" s="44">
        <f>SUM(N40:N41)</f>
        <v>0</v>
      </c>
      <c r="O42" s="27"/>
      <c r="Q42" s="42">
        <f>SUM(Q40:Q41)</f>
        <v>1</v>
      </c>
      <c r="R42" s="27"/>
    </row>
    <row r="44" spans="1:18" ht="15.75" x14ac:dyDescent="0.2">
      <c r="B44" s="25" t="s">
        <v>12</v>
      </c>
      <c r="C44" s="28">
        <f>F42</f>
        <v>0</v>
      </c>
      <c r="D44" s="34"/>
    </row>
    <row r="45" spans="1:18" ht="15.75" x14ac:dyDescent="0.2">
      <c r="B45" s="25" t="s">
        <v>7</v>
      </c>
      <c r="C45" s="28">
        <f>+M42</f>
        <v>0</v>
      </c>
      <c r="D45" s="34"/>
    </row>
    <row r="46" spans="1:18" ht="15.75" x14ac:dyDescent="0.25">
      <c r="B46" s="25" t="s">
        <v>3</v>
      </c>
      <c r="C46" s="30">
        <f>+C44+C45</f>
        <v>0</v>
      </c>
      <c r="D46" s="35"/>
    </row>
    <row r="48" spans="1:18" x14ac:dyDescent="0.2">
      <c r="A48" s="37"/>
      <c r="B48" s="37"/>
      <c r="C48" s="37"/>
      <c r="D48" s="37"/>
      <c r="E48" s="37"/>
      <c r="F48" s="37"/>
      <c r="G48" s="37"/>
      <c r="H48" s="37"/>
      <c r="I48" s="37"/>
      <c r="J48" s="37"/>
      <c r="K48" s="37"/>
      <c r="L48" s="37"/>
      <c r="M48" s="37"/>
      <c r="N48" s="37"/>
      <c r="O48" s="38"/>
      <c r="P48" s="37"/>
      <c r="Q48" s="37"/>
    </row>
    <row r="50" spans="1:18" ht="29.25" customHeight="1" x14ac:dyDescent="0.2">
      <c r="B50" s="55" t="s">
        <v>217</v>
      </c>
      <c r="C50" s="155" t="s">
        <v>226</v>
      </c>
      <c r="D50" s="155"/>
      <c r="E50" s="155"/>
      <c r="F50" s="155"/>
      <c r="G50" s="155"/>
      <c r="H50" s="155"/>
      <c r="I50" s="155"/>
      <c r="J50" s="155"/>
      <c r="K50" s="155"/>
      <c r="L50" s="155"/>
      <c r="M50" s="155"/>
      <c r="N50" s="155"/>
      <c r="O50" s="11"/>
      <c r="R50" s="11"/>
    </row>
    <row r="51" spans="1:18" ht="15" customHeight="1" x14ac:dyDescent="0.2">
      <c r="B51" s="15"/>
      <c r="C51" s="16"/>
      <c r="D51" s="16"/>
      <c r="E51" s="16"/>
      <c r="F51" s="16"/>
      <c r="G51" s="16"/>
      <c r="H51" s="16"/>
      <c r="I51" s="16"/>
      <c r="J51" s="16"/>
      <c r="K51" s="16"/>
      <c r="L51" s="16"/>
      <c r="M51" s="16"/>
      <c r="N51" s="16"/>
      <c r="O51" s="16"/>
      <c r="R51" s="16"/>
    </row>
    <row r="52" spans="1:18" ht="16.5" customHeight="1" x14ac:dyDescent="0.2">
      <c r="B52" s="156" t="s">
        <v>0</v>
      </c>
      <c r="C52" s="157" t="s">
        <v>13</v>
      </c>
      <c r="D52" s="158"/>
      <c r="E52" s="158"/>
      <c r="F52" s="159"/>
      <c r="G52" s="157" t="s">
        <v>2</v>
      </c>
      <c r="H52" s="158"/>
      <c r="I52" s="158"/>
      <c r="J52" s="158"/>
      <c r="K52" s="158"/>
      <c r="L52" s="158"/>
      <c r="M52" s="159"/>
      <c r="N52" s="160" t="s">
        <v>3</v>
      </c>
      <c r="O52" s="18"/>
      <c r="P52" s="154" t="s">
        <v>11</v>
      </c>
      <c r="Q52" s="154"/>
      <c r="R52" s="18"/>
    </row>
    <row r="53" spans="1:18" ht="31.5" customHeight="1" x14ac:dyDescent="0.2">
      <c r="B53" s="156"/>
      <c r="C53" s="32" t="s">
        <v>9</v>
      </c>
      <c r="D53" s="32" t="s">
        <v>10</v>
      </c>
      <c r="E53" s="32" t="s">
        <v>1</v>
      </c>
      <c r="F53" s="32" t="s">
        <v>16</v>
      </c>
      <c r="G53" s="32" t="s">
        <v>14</v>
      </c>
      <c r="H53" s="36" t="s">
        <v>15</v>
      </c>
      <c r="I53" s="32" t="s">
        <v>18</v>
      </c>
      <c r="J53" s="36" t="s">
        <v>17</v>
      </c>
      <c r="K53" s="32" t="s">
        <v>19</v>
      </c>
      <c r="L53" s="36" t="s">
        <v>20</v>
      </c>
      <c r="M53" s="32" t="s">
        <v>4</v>
      </c>
      <c r="N53" s="160"/>
      <c r="O53" s="18"/>
      <c r="P53" s="54" t="s">
        <v>26</v>
      </c>
      <c r="Q53" s="54" t="s">
        <v>5</v>
      </c>
      <c r="R53" s="18"/>
    </row>
    <row r="54" spans="1:18" ht="30" x14ac:dyDescent="0.2">
      <c r="B54" s="33" t="s">
        <v>227</v>
      </c>
      <c r="C54" s="20">
        <v>0</v>
      </c>
      <c r="D54" s="20">
        <v>0</v>
      </c>
      <c r="E54" s="20">
        <v>0</v>
      </c>
      <c r="F54" s="40">
        <f>+C54+D54+E54</f>
        <v>0</v>
      </c>
      <c r="G54" s="20">
        <v>20000000</v>
      </c>
      <c r="H54" s="56" t="s">
        <v>230</v>
      </c>
      <c r="I54" s="20">
        <v>0</v>
      </c>
      <c r="J54" s="20"/>
      <c r="K54" s="20">
        <v>0</v>
      </c>
      <c r="L54" s="20"/>
      <c r="M54" s="20">
        <f>+G54+I54+K54</f>
        <v>20000000</v>
      </c>
      <c r="N54" s="43">
        <f>+F54+M54</f>
        <v>20000000</v>
      </c>
      <c r="O54" s="22"/>
      <c r="P54" s="23" t="s">
        <v>229</v>
      </c>
      <c r="Q54" s="24">
        <v>200</v>
      </c>
      <c r="R54" s="22"/>
    </row>
    <row r="55" spans="1:18" ht="75" x14ac:dyDescent="0.2">
      <c r="B55" s="33" t="s">
        <v>228</v>
      </c>
      <c r="C55" s="20">
        <v>0</v>
      </c>
      <c r="D55" s="20">
        <v>0</v>
      </c>
      <c r="E55" s="20">
        <v>0</v>
      </c>
      <c r="F55" s="40">
        <f>+C55+D55+E55</f>
        <v>0</v>
      </c>
      <c r="G55" s="41">
        <v>272000000</v>
      </c>
      <c r="H55" s="41"/>
      <c r="I55" s="20">
        <v>0</v>
      </c>
      <c r="J55" s="20"/>
      <c r="K55" s="20">
        <v>0</v>
      </c>
      <c r="L55" s="20"/>
      <c r="M55" s="20">
        <f>+G55+I55+K55</f>
        <v>272000000</v>
      </c>
      <c r="N55" s="43">
        <f>+F55+M55</f>
        <v>272000000</v>
      </c>
      <c r="O55" s="22"/>
      <c r="P55" s="23" t="s">
        <v>221</v>
      </c>
      <c r="Q55" s="24">
        <v>26</v>
      </c>
      <c r="R55" s="22"/>
    </row>
    <row r="56" spans="1:18" ht="30" x14ac:dyDescent="0.2">
      <c r="B56" s="33" t="s">
        <v>231</v>
      </c>
      <c r="C56" s="20">
        <v>0</v>
      </c>
      <c r="D56" s="20">
        <v>0</v>
      </c>
      <c r="E56" s="20">
        <v>0</v>
      </c>
      <c r="F56" s="40">
        <f>+C56+D56+E56</f>
        <v>0</v>
      </c>
      <c r="G56" s="20">
        <v>0</v>
      </c>
      <c r="H56" s="20"/>
      <c r="I56" s="20">
        <v>0</v>
      </c>
      <c r="J56" s="20"/>
      <c r="K56" s="20">
        <v>0</v>
      </c>
      <c r="L56" s="20"/>
      <c r="M56" s="20">
        <f>+G56+I56+K56</f>
        <v>0</v>
      </c>
      <c r="N56" s="43">
        <f>+F56+M56</f>
        <v>0</v>
      </c>
      <c r="O56" s="22"/>
      <c r="P56" s="23"/>
      <c r="Q56" s="24"/>
      <c r="R56" s="22"/>
    </row>
    <row r="57" spans="1:18" ht="15.75" x14ac:dyDescent="0.2">
      <c r="B57" s="25" t="s">
        <v>6</v>
      </c>
      <c r="C57" s="26">
        <f>SUM(C54:C56)</f>
        <v>0</v>
      </c>
      <c r="D57" s="26">
        <f>SUM(D54:D56)</f>
        <v>0</v>
      </c>
      <c r="E57" s="26">
        <f>SUM(E54:E56)</f>
        <v>0</v>
      </c>
      <c r="F57" s="26">
        <f>SUM(F54:F56)</f>
        <v>0</v>
      </c>
      <c r="G57" s="26">
        <f>SUM(G54:G56)</f>
        <v>292000000</v>
      </c>
      <c r="I57" s="26">
        <f>SUM(I54:I56)</f>
        <v>0</v>
      </c>
      <c r="K57" s="26">
        <f>SUM(K54:K56)</f>
        <v>0</v>
      </c>
      <c r="M57" s="44">
        <f>SUM(M54:M56)</f>
        <v>292000000</v>
      </c>
      <c r="N57" s="44">
        <f>SUM(N54:N56)</f>
        <v>292000000</v>
      </c>
      <c r="O57" s="27"/>
      <c r="Q57" s="42">
        <f>SUM(Q54:Q56)</f>
        <v>226</v>
      </c>
      <c r="R57" s="27"/>
    </row>
    <row r="59" spans="1:18" ht="15.75" x14ac:dyDescent="0.2">
      <c r="B59" s="25" t="s">
        <v>12</v>
      </c>
      <c r="C59" s="28">
        <f>F57</f>
        <v>0</v>
      </c>
      <c r="D59" s="34"/>
    </row>
    <row r="60" spans="1:18" ht="15.75" x14ac:dyDescent="0.2">
      <c r="B60" s="25" t="s">
        <v>7</v>
      </c>
      <c r="C60" s="28">
        <f>+M57</f>
        <v>292000000</v>
      </c>
      <c r="D60" s="34"/>
    </row>
    <row r="61" spans="1:18" ht="15.75" x14ac:dyDescent="0.25">
      <c r="B61" s="25" t="s">
        <v>3</v>
      </c>
      <c r="C61" s="30">
        <f>+C59+C60</f>
        <v>292000000</v>
      </c>
      <c r="D61" s="35"/>
    </row>
    <row r="63" spans="1:18" x14ac:dyDescent="0.2">
      <c r="A63" s="37"/>
      <c r="B63" s="37"/>
      <c r="C63" s="37"/>
      <c r="D63" s="37"/>
      <c r="E63" s="37"/>
      <c r="F63" s="37"/>
      <c r="G63" s="37"/>
      <c r="H63" s="37"/>
      <c r="I63" s="37"/>
      <c r="J63" s="37"/>
      <c r="K63" s="37"/>
      <c r="L63" s="37"/>
      <c r="M63" s="37"/>
      <c r="N63" s="37"/>
      <c r="O63" s="38"/>
      <c r="P63" s="37"/>
      <c r="Q63" s="37"/>
    </row>
  </sheetData>
  <mergeCells count="25">
    <mergeCell ref="P52:Q52"/>
    <mergeCell ref="C36:N36"/>
    <mergeCell ref="B38:B39"/>
    <mergeCell ref="C38:F38"/>
    <mergeCell ref="G38:M38"/>
    <mergeCell ref="N38:N39"/>
    <mergeCell ref="P38:Q38"/>
    <mergeCell ref="C50:N50"/>
    <mergeCell ref="B52:B53"/>
    <mergeCell ref="C52:F52"/>
    <mergeCell ref="G52:M52"/>
    <mergeCell ref="N52:N53"/>
    <mergeCell ref="P6:Q6"/>
    <mergeCell ref="C20:N20"/>
    <mergeCell ref="B22:B23"/>
    <mergeCell ref="C22:F22"/>
    <mergeCell ref="G22:M22"/>
    <mergeCell ref="N22:N23"/>
    <mergeCell ref="P22:Q22"/>
    <mergeCell ref="C2:N2"/>
    <mergeCell ref="C4:N4"/>
    <mergeCell ref="B6:B7"/>
    <mergeCell ref="C6:F6"/>
    <mergeCell ref="G6:M6"/>
    <mergeCell ref="N6:N7"/>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R192"/>
  <sheetViews>
    <sheetView topLeftCell="A176" zoomScale="80" zoomScaleNormal="80" zoomScalePageLayoutView="80" workbookViewId="0">
      <pane xSplit="2" topLeftCell="C1" activePane="topRight" state="frozen"/>
      <selection pane="topRight" activeCell="C188" sqref="C188"/>
    </sheetView>
  </sheetViews>
  <sheetFormatPr baseColWidth="10" defaultColWidth="11.42578125" defaultRowHeight="14.25" x14ac:dyDescent="0.2"/>
  <cols>
    <col min="1" max="1" width="9.28515625" style="12" customWidth="1"/>
    <col min="2" max="2" width="44.85546875" style="12" customWidth="1"/>
    <col min="3" max="7" width="20.7109375" style="12" customWidth="1"/>
    <col min="8" max="8" width="24.28515625" style="12" customWidth="1"/>
    <col min="9" max="13" width="20.7109375" style="12" customWidth="1"/>
    <col min="14" max="14" width="21.140625" style="12" customWidth="1"/>
    <col min="15" max="15" width="3.140625" style="29" customWidth="1"/>
    <col min="16" max="16" width="31.28515625" style="12" customWidth="1"/>
    <col min="17" max="17" width="16.28515625" style="12" customWidth="1"/>
    <col min="18" max="18" width="3.140625" style="29" customWidth="1"/>
    <col min="19" max="19" width="6.85546875" style="12" customWidth="1"/>
    <col min="20" max="16384" width="11.42578125" style="12"/>
  </cols>
  <sheetData>
    <row r="2" spans="2:18" ht="36" customHeight="1" x14ac:dyDescent="0.2">
      <c r="B2" s="55" t="s">
        <v>243</v>
      </c>
      <c r="C2" s="155" t="s">
        <v>245</v>
      </c>
      <c r="D2" s="155"/>
      <c r="E2" s="155"/>
      <c r="F2" s="155"/>
      <c r="G2" s="155"/>
      <c r="H2" s="155"/>
      <c r="I2" s="155"/>
      <c r="J2" s="155"/>
      <c r="K2" s="155"/>
      <c r="L2" s="155"/>
      <c r="M2" s="155"/>
      <c r="N2" s="155"/>
      <c r="O2" s="11"/>
      <c r="R2" s="11"/>
    </row>
    <row r="3" spans="2:18" x14ac:dyDescent="0.2">
      <c r="C3" s="13"/>
      <c r="D3" s="13"/>
      <c r="E3" s="13"/>
      <c r="F3" s="13"/>
      <c r="G3" s="13"/>
      <c r="H3" s="13"/>
      <c r="I3" s="13"/>
      <c r="J3" s="13"/>
      <c r="K3" s="13"/>
      <c r="L3" s="13"/>
      <c r="M3" s="13"/>
      <c r="N3" s="13"/>
      <c r="O3" s="14"/>
      <c r="R3" s="14"/>
    </row>
    <row r="4" spans="2:18" ht="29.25" customHeight="1" x14ac:dyDescent="0.2">
      <c r="B4" s="55" t="s">
        <v>244</v>
      </c>
      <c r="C4" s="155" t="s">
        <v>232</v>
      </c>
      <c r="D4" s="155"/>
      <c r="E4" s="155"/>
      <c r="F4" s="155"/>
      <c r="G4" s="155"/>
      <c r="H4" s="155"/>
      <c r="I4" s="155"/>
      <c r="J4" s="155"/>
      <c r="K4" s="155"/>
      <c r="L4" s="155"/>
      <c r="M4" s="155"/>
      <c r="N4" s="155"/>
      <c r="O4" s="11"/>
      <c r="R4" s="11"/>
    </row>
    <row r="5" spans="2:18" ht="15" customHeight="1" x14ac:dyDescent="0.2">
      <c r="B5" s="15"/>
      <c r="C5" s="16"/>
      <c r="D5" s="16"/>
      <c r="E5" s="16"/>
      <c r="F5" s="16"/>
      <c r="G5" s="16"/>
      <c r="H5" s="16"/>
      <c r="I5" s="16"/>
      <c r="J5" s="16"/>
      <c r="K5" s="16"/>
      <c r="L5" s="16"/>
      <c r="M5" s="16"/>
      <c r="N5" s="16"/>
      <c r="O5" s="16"/>
      <c r="R5" s="16"/>
    </row>
    <row r="6" spans="2:18" ht="16.5" customHeight="1" x14ac:dyDescent="0.2">
      <c r="B6" s="156" t="s">
        <v>0</v>
      </c>
      <c r="C6" s="157" t="s">
        <v>13</v>
      </c>
      <c r="D6" s="158"/>
      <c r="E6" s="158"/>
      <c r="F6" s="159"/>
      <c r="G6" s="157" t="s">
        <v>2</v>
      </c>
      <c r="H6" s="158"/>
      <c r="I6" s="158"/>
      <c r="J6" s="158"/>
      <c r="K6" s="158"/>
      <c r="L6" s="158"/>
      <c r="M6" s="159"/>
      <c r="N6" s="160" t="s">
        <v>3</v>
      </c>
      <c r="O6" s="18"/>
      <c r="P6" s="154" t="s">
        <v>11</v>
      </c>
      <c r="Q6" s="154"/>
      <c r="R6" s="18"/>
    </row>
    <row r="7" spans="2:18" ht="31.5" customHeight="1" x14ac:dyDescent="0.2">
      <c r="B7" s="156"/>
      <c r="C7" s="32" t="s">
        <v>9</v>
      </c>
      <c r="D7" s="32" t="s">
        <v>10</v>
      </c>
      <c r="E7" s="32" t="s">
        <v>1</v>
      </c>
      <c r="F7" s="32" t="s">
        <v>16</v>
      </c>
      <c r="G7" s="32" t="s">
        <v>14</v>
      </c>
      <c r="H7" s="36" t="s">
        <v>15</v>
      </c>
      <c r="I7" s="32" t="s">
        <v>18</v>
      </c>
      <c r="J7" s="36" t="s">
        <v>17</v>
      </c>
      <c r="K7" s="32" t="s">
        <v>19</v>
      </c>
      <c r="L7" s="36" t="s">
        <v>20</v>
      </c>
      <c r="M7" s="32" t="s">
        <v>4</v>
      </c>
      <c r="N7" s="160"/>
      <c r="O7" s="18"/>
      <c r="P7" s="54" t="s">
        <v>26</v>
      </c>
      <c r="Q7" s="54" t="s">
        <v>5</v>
      </c>
      <c r="R7" s="18"/>
    </row>
    <row r="8" spans="2:18" ht="30" x14ac:dyDescent="0.2">
      <c r="B8" s="33" t="s">
        <v>233</v>
      </c>
      <c r="C8" s="20">
        <v>0</v>
      </c>
      <c r="D8" s="20">
        <v>0</v>
      </c>
      <c r="E8" s="20">
        <v>0</v>
      </c>
      <c r="F8" s="40">
        <f t="shared" ref="F8:F13" si="0">+C8+D8+E8</f>
        <v>0</v>
      </c>
      <c r="G8" s="20">
        <v>0</v>
      </c>
      <c r="H8" s="20"/>
      <c r="I8" s="20">
        <v>0</v>
      </c>
      <c r="J8" s="20"/>
      <c r="K8" s="20">
        <v>0</v>
      </c>
      <c r="L8" s="20"/>
      <c r="M8" s="20">
        <f t="shared" ref="M8:M13" si="1">+G8+I8+K8</f>
        <v>0</v>
      </c>
      <c r="N8" s="43">
        <f t="shared" ref="N8:N13" si="2">+F8+M8</f>
        <v>0</v>
      </c>
      <c r="O8" s="22"/>
      <c r="P8" s="23" t="s">
        <v>234</v>
      </c>
      <c r="Q8" s="45">
        <v>0.8</v>
      </c>
      <c r="R8" s="22"/>
    </row>
    <row r="9" spans="2:18" ht="30" x14ac:dyDescent="0.2">
      <c r="B9" s="33" t="s">
        <v>235</v>
      </c>
      <c r="C9" s="20">
        <v>0</v>
      </c>
      <c r="D9" s="20">
        <v>0</v>
      </c>
      <c r="E9" s="20">
        <v>0</v>
      </c>
      <c r="F9" s="40">
        <f t="shared" si="0"/>
        <v>0</v>
      </c>
      <c r="G9" s="20">
        <v>0</v>
      </c>
      <c r="H9" s="20"/>
      <c r="I9" s="20">
        <v>0</v>
      </c>
      <c r="J9" s="20"/>
      <c r="K9" s="20">
        <v>0</v>
      </c>
      <c r="L9" s="20"/>
      <c r="M9" s="20">
        <f t="shared" si="1"/>
        <v>0</v>
      </c>
      <c r="N9" s="43">
        <f t="shared" si="2"/>
        <v>0</v>
      </c>
      <c r="O9" s="22"/>
      <c r="P9" s="23"/>
      <c r="Q9" s="24"/>
      <c r="R9" s="22"/>
    </row>
    <row r="10" spans="2:18" ht="45" x14ac:dyDescent="0.2">
      <c r="B10" s="33" t="s">
        <v>236</v>
      </c>
      <c r="C10" s="20">
        <v>0</v>
      </c>
      <c r="D10" s="20">
        <v>0</v>
      </c>
      <c r="E10" s="20">
        <v>0</v>
      </c>
      <c r="F10" s="40">
        <f t="shared" si="0"/>
        <v>0</v>
      </c>
      <c r="G10" s="20">
        <v>0</v>
      </c>
      <c r="H10" s="20"/>
      <c r="I10" s="20">
        <v>0</v>
      </c>
      <c r="J10" s="20"/>
      <c r="K10" s="20">
        <v>0</v>
      </c>
      <c r="L10" s="20"/>
      <c r="M10" s="20">
        <f t="shared" si="1"/>
        <v>0</v>
      </c>
      <c r="N10" s="43">
        <f t="shared" si="2"/>
        <v>0</v>
      </c>
      <c r="O10" s="22"/>
      <c r="P10" s="23"/>
      <c r="Q10" s="24"/>
      <c r="R10" s="22"/>
    </row>
    <row r="11" spans="2:18" ht="15" x14ac:dyDescent="0.2">
      <c r="B11" s="33" t="s">
        <v>237</v>
      </c>
      <c r="C11" s="20">
        <v>0</v>
      </c>
      <c r="D11" s="20">
        <v>0</v>
      </c>
      <c r="E11" s="20">
        <v>0</v>
      </c>
      <c r="F11" s="40">
        <f t="shared" si="0"/>
        <v>0</v>
      </c>
      <c r="G11" s="20">
        <v>0</v>
      </c>
      <c r="H11" s="20"/>
      <c r="I11" s="20">
        <v>0</v>
      </c>
      <c r="J11" s="20"/>
      <c r="K11" s="20">
        <v>0</v>
      </c>
      <c r="L11" s="20"/>
      <c r="M11" s="20">
        <f t="shared" si="1"/>
        <v>0</v>
      </c>
      <c r="N11" s="43">
        <f t="shared" si="2"/>
        <v>0</v>
      </c>
      <c r="O11" s="22"/>
      <c r="P11" s="23"/>
      <c r="Q11" s="24"/>
      <c r="R11" s="22"/>
    </row>
    <row r="12" spans="2:18" ht="42.75" x14ac:dyDescent="0.2">
      <c r="B12" s="33" t="s">
        <v>238</v>
      </c>
      <c r="C12" s="20">
        <v>0</v>
      </c>
      <c r="D12" s="20">
        <v>0</v>
      </c>
      <c r="E12" s="20">
        <v>0</v>
      </c>
      <c r="F12" s="40">
        <f t="shared" si="0"/>
        <v>0</v>
      </c>
      <c r="G12" s="20">
        <v>0</v>
      </c>
      <c r="H12" s="20"/>
      <c r="I12" s="20">
        <v>0</v>
      </c>
      <c r="J12" s="20"/>
      <c r="K12" s="20">
        <v>0</v>
      </c>
      <c r="L12" s="20"/>
      <c r="M12" s="20">
        <f t="shared" si="1"/>
        <v>0</v>
      </c>
      <c r="N12" s="43">
        <f t="shared" si="2"/>
        <v>0</v>
      </c>
      <c r="O12" s="22"/>
      <c r="P12" s="23" t="s">
        <v>239</v>
      </c>
      <c r="Q12" s="31" t="s">
        <v>240</v>
      </c>
      <c r="R12" s="22"/>
    </row>
    <row r="13" spans="2:18" ht="42.75" x14ac:dyDescent="0.2">
      <c r="B13" s="33" t="s">
        <v>241</v>
      </c>
      <c r="C13" s="20">
        <v>0</v>
      </c>
      <c r="D13" s="20">
        <v>0</v>
      </c>
      <c r="E13" s="20">
        <v>0</v>
      </c>
      <c r="F13" s="40">
        <f t="shared" si="0"/>
        <v>0</v>
      </c>
      <c r="G13" s="20">
        <v>0</v>
      </c>
      <c r="H13" s="20"/>
      <c r="I13" s="20">
        <v>0</v>
      </c>
      <c r="J13" s="20"/>
      <c r="K13" s="20">
        <v>0</v>
      </c>
      <c r="L13" s="20"/>
      <c r="M13" s="20">
        <f t="shared" si="1"/>
        <v>0</v>
      </c>
      <c r="N13" s="43">
        <f t="shared" si="2"/>
        <v>0</v>
      </c>
      <c r="O13" s="22"/>
      <c r="P13" s="23" t="s">
        <v>242</v>
      </c>
      <c r="Q13" s="31" t="s">
        <v>240</v>
      </c>
      <c r="R13" s="22"/>
    </row>
    <row r="14" spans="2:18" ht="15.75" x14ac:dyDescent="0.2">
      <c r="B14" s="25" t="s">
        <v>6</v>
      </c>
      <c r="C14" s="26">
        <f>SUM(C8:C13)</f>
        <v>0</v>
      </c>
      <c r="D14" s="26">
        <f>SUM(D8:D13)</f>
        <v>0</v>
      </c>
      <c r="E14" s="26">
        <f>SUM(E8:E13)</f>
        <v>0</v>
      </c>
      <c r="F14" s="26">
        <f>SUM(F8:F13)</f>
        <v>0</v>
      </c>
      <c r="G14" s="26">
        <f>SUM(G8:G13)</f>
        <v>0</v>
      </c>
      <c r="I14" s="26">
        <f>SUM(I8:I13)</f>
        <v>0</v>
      </c>
      <c r="K14" s="26">
        <f>SUM(K8:K13)</f>
        <v>0</v>
      </c>
      <c r="M14" s="44">
        <f>SUM(M8:M13)</f>
        <v>0</v>
      </c>
      <c r="N14" s="44">
        <f>SUM(N8:N13)</f>
        <v>0</v>
      </c>
      <c r="O14" s="27"/>
      <c r="Q14" s="42"/>
      <c r="R14" s="27"/>
    </row>
    <row r="16" spans="2:18" ht="15.75" x14ac:dyDescent="0.2">
      <c r="B16" s="25" t="s">
        <v>12</v>
      </c>
      <c r="C16" s="28">
        <f>F14</f>
        <v>0</v>
      </c>
      <c r="D16" s="34"/>
    </row>
    <row r="17" spans="1:18" ht="15.75" x14ac:dyDescent="0.2">
      <c r="B17" s="25" t="s">
        <v>7</v>
      </c>
      <c r="C17" s="28">
        <f>+M14</f>
        <v>0</v>
      </c>
      <c r="D17" s="34"/>
    </row>
    <row r="18" spans="1:18" ht="15.75" x14ac:dyDescent="0.25">
      <c r="B18" s="25" t="s">
        <v>3</v>
      </c>
      <c r="C18" s="30">
        <f>+C16+C17</f>
        <v>0</v>
      </c>
      <c r="D18" s="35"/>
    </row>
    <row r="20" spans="1:18" x14ac:dyDescent="0.2">
      <c r="A20" s="37"/>
      <c r="B20" s="37"/>
      <c r="C20" s="37"/>
      <c r="D20" s="37"/>
      <c r="E20" s="37"/>
      <c r="F20" s="37"/>
      <c r="G20" s="37"/>
      <c r="H20" s="37"/>
      <c r="I20" s="37"/>
      <c r="J20" s="37"/>
      <c r="K20" s="37"/>
      <c r="L20" s="37"/>
      <c r="M20" s="37"/>
      <c r="N20" s="37"/>
      <c r="O20" s="38"/>
      <c r="P20" s="37"/>
      <c r="Q20" s="37"/>
    </row>
    <row r="22" spans="1:18" ht="29.25" customHeight="1" x14ac:dyDescent="0.2">
      <c r="B22" s="55" t="s">
        <v>246</v>
      </c>
      <c r="C22" s="155" t="s">
        <v>267</v>
      </c>
      <c r="D22" s="155"/>
      <c r="E22" s="155"/>
      <c r="F22" s="155"/>
      <c r="G22" s="155"/>
      <c r="H22" s="155"/>
      <c r="I22" s="155"/>
      <c r="J22" s="155"/>
      <c r="K22" s="155"/>
      <c r="L22" s="155"/>
      <c r="M22" s="155"/>
      <c r="N22" s="155"/>
      <c r="O22" s="11"/>
      <c r="R22" s="11"/>
    </row>
    <row r="23" spans="1:18" ht="15" customHeight="1" x14ac:dyDescent="0.2">
      <c r="B23" s="15"/>
      <c r="C23" s="16"/>
      <c r="D23" s="16"/>
      <c r="E23" s="16"/>
      <c r="F23" s="16"/>
      <c r="G23" s="16"/>
      <c r="H23" s="16"/>
      <c r="I23" s="16"/>
      <c r="J23" s="16"/>
      <c r="K23" s="16"/>
      <c r="L23" s="16"/>
      <c r="M23" s="16"/>
      <c r="N23" s="16"/>
      <c r="O23" s="16"/>
      <c r="R23" s="16"/>
    </row>
    <row r="24" spans="1:18" ht="16.5" customHeight="1" x14ac:dyDescent="0.2">
      <c r="B24" s="156" t="s">
        <v>0</v>
      </c>
      <c r="C24" s="157" t="s">
        <v>13</v>
      </c>
      <c r="D24" s="158"/>
      <c r="E24" s="158"/>
      <c r="F24" s="159"/>
      <c r="G24" s="157" t="s">
        <v>2</v>
      </c>
      <c r="H24" s="158"/>
      <c r="I24" s="158"/>
      <c r="J24" s="158"/>
      <c r="K24" s="158"/>
      <c r="L24" s="158"/>
      <c r="M24" s="159"/>
      <c r="N24" s="160" t="s">
        <v>3</v>
      </c>
      <c r="O24" s="18"/>
      <c r="P24" s="154" t="s">
        <v>11</v>
      </c>
      <c r="Q24" s="154"/>
      <c r="R24" s="18"/>
    </row>
    <row r="25" spans="1:18" ht="31.5" customHeight="1" x14ac:dyDescent="0.2">
      <c r="B25" s="156"/>
      <c r="C25" s="32" t="s">
        <v>9</v>
      </c>
      <c r="D25" s="32" t="s">
        <v>10</v>
      </c>
      <c r="E25" s="32" t="s">
        <v>1</v>
      </c>
      <c r="F25" s="32" t="s">
        <v>16</v>
      </c>
      <c r="G25" s="32" t="s">
        <v>14</v>
      </c>
      <c r="H25" s="36" t="s">
        <v>15</v>
      </c>
      <c r="I25" s="32" t="s">
        <v>18</v>
      </c>
      <c r="J25" s="36" t="s">
        <v>17</v>
      </c>
      <c r="K25" s="32" t="s">
        <v>19</v>
      </c>
      <c r="L25" s="36" t="s">
        <v>20</v>
      </c>
      <c r="M25" s="32" t="s">
        <v>4</v>
      </c>
      <c r="N25" s="160"/>
      <c r="O25" s="18"/>
      <c r="P25" s="54" t="s">
        <v>26</v>
      </c>
      <c r="Q25" s="54" t="s">
        <v>5</v>
      </c>
      <c r="R25" s="18"/>
    </row>
    <row r="26" spans="1:18" ht="28.5" x14ac:dyDescent="0.2">
      <c r="B26" s="33" t="s">
        <v>266</v>
      </c>
      <c r="C26" s="20">
        <v>0</v>
      </c>
      <c r="D26" s="61">
        <v>150000000</v>
      </c>
      <c r="E26" s="20">
        <v>0</v>
      </c>
      <c r="F26" s="40">
        <f>+C26+D26+E26</f>
        <v>150000000</v>
      </c>
      <c r="G26" s="20">
        <v>0</v>
      </c>
      <c r="H26" s="20"/>
      <c r="I26" s="20">
        <v>0</v>
      </c>
      <c r="J26" s="20"/>
      <c r="K26" s="20">
        <v>0</v>
      </c>
      <c r="L26" s="20"/>
      <c r="M26" s="20">
        <f>+G26+I26+K26</f>
        <v>0</v>
      </c>
      <c r="N26" s="43">
        <f>+F26+M26</f>
        <v>150000000</v>
      </c>
      <c r="O26" s="22"/>
      <c r="P26" s="23" t="s">
        <v>268</v>
      </c>
      <c r="Q26" s="45">
        <v>0.7</v>
      </c>
      <c r="R26" s="22"/>
    </row>
    <row r="27" spans="1:18" ht="15" x14ac:dyDescent="0.2">
      <c r="B27" s="33" t="s">
        <v>269</v>
      </c>
      <c r="C27" s="20">
        <v>0</v>
      </c>
      <c r="D27" s="61">
        <v>350000000</v>
      </c>
      <c r="E27" s="20">
        <v>0</v>
      </c>
      <c r="F27" s="40">
        <f t="shared" ref="F27:F32" si="3">+C27+D27+E27</f>
        <v>350000000</v>
      </c>
      <c r="G27" s="20">
        <v>0</v>
      </c>
      <c r="H27" s="20"/>
      <c r="I27" s="20">
        <v>0</v>
      </c>
      <c r="J27" s="20"/>
      <c r="K27" s="20">
        <v>0</v>
      </c>
      <c r="L27" s="20"/>
      <c r="M27" s="20">
        <f t="shared" ref="M27:M32" si="4">+G27+I27+K27</f>
        <v>0</v>
      </c>
      <c r="N27" s="43">
        <f t="shared" ref="N27:N32" si="5">+F27+M27</f>
        <v>350000000</v>
      </c>
      <c r="O27" s="22"/>
      <c r="P27" s="23"/>
      <c r="Q27" s="24"/>
      <c r="R27" s="22"/>
    </row>
    <row r="28" spans="1:18" ht="45" x14ac:dyDescent="0.2">
      <c r="B28" s="33" t="s">
        <v>270</v>
      </c>
      <c r="C28" s="20">
        <v>0</v>
      </c>
      <c r="D28" s="20">
        <v>0</v>
      </c>
      <c r="E28" s="20">
        <v>0</v>
      </c>
      <c r="F28" s="40">
        <f t="shared" si="3"/>
        <v>0</v>
      </c>
      <c r="G28" s="20">
        <v>0</v>
      </c>
      <c r="H28" s="20"/>
      <c r="I28" s="20">
        <v>0</v>
      </c>
      <c r="J28" s="20"/>
      <c r="K28" s="20">
        <v>0</v>
      </c>
      <c r="L28" s="20"/>
      <c r="M28" s="20">
        <f t="shared" si="4"/>
        <v>0</v>
      </c>
      <c r="N28" s="43">
        <f t="shared" si="5"/>
        <v>0</v>
      </c>
      <c r="O28" s="22"/>
      <c r="P28" s="23"/>
      <c r="Q28" s="24"/>
      <c r="R28" s="22"/>
    </row>
    <row r="29" spans="1:18" ht="28.5" x14ac:dyDescent="0.2">
      <c r="B29" s="33" t="s">
        <v>271</v>
      </c>
      <c r="C29" s="20">
        <v>0</v>
      </c>
      <c r="D29" s="20">
        <v>0</v>
      </c>
      <c r="E29" s="20">
        <v>0</v>
      </c>
      <c r="F29" s="40">
        <f t="shared" si="3"/>
        <v>0</v>
      </c>
      <c r="G29" s="20">
        <v>0</v>
      </c>
      <c r="H29" s="20"/>
      <c r="I29" s="20">
        <v>0</v>
      </c>
      <c r="J29" s="20"/>
      <c r="K29" s="20">
        <v>0</v>
      </c>
      <c r="L29" s="20"/>
      <c r="M29" s="20">
        <f t="shared" si="4"/>
        <v>0</v>
      </c>
      <c r="N29" s="43">
        <f t="shared" si="5"/>
        <v>0</v>
      </c>
      <c r="O29" s="22"/>
      <c r="P29" s="23" t="s">
        <v>272</v>
      </c>
      <c r="Q29" s="45">
        <v>0.3</v>
      </c>
      <c r="R29" s="22"/>
    </row>
    <row r="30" spans="1:18" ht="15" x14ac:dyDescent="0.2">
      <c r="B30" s="33" t="s">
        <v>273</v>
      </c>
      <c r="C30" s="20">
        <v>0</v>
      </c>
      <c r="D30" s="20">
        <v>0</v>
      </c>
      <c r="E30" s="20">
        <v>0</v>
      </c>
      <c r="F30" s="40">
        <f t="shared" si="3"/>
        <v>0</v>
      </c>
      <c r="G30" s="20">
        <v>0</v>
      </c>
      <c r="H30" s="20"/>
      <c r="I30" s="20">
        <v>0</v>
      </c>
      <c r="J30" s="20"/>
      <c r="K30" s="20">
        <v>0</v>
      </c>
      <c r="L30" s="20"/>
      <c r="M30" s="20">
        <f t="shared" si="4"/>
        <v>0</v>
      </c>
      <c r="N30" s="43">
        <f t="shared" si="5"/>
        <v>0</v>
      </c>
      <c r="O30" s="22"/>
      <c r="P30" s="23"/>
      <c r="Q30" s="24"/>
      <c r="R30" s="22"/>
    </row>
    <row r="31" spans="1:18" ht="30" x14ac:dyDescent="0.2">
      <c r="B31" s="33" t="s">
        <v>274</v>
      </c>
      <c r="C31" s="20">
        <v>0</v>
      </c>
      <c r="D31" s="20">
        <v>0</v>
      </c>
      <c r="E31" s="20">
        <v>0</v>
      </c>
      <c r="F31" s="40">
        <f t="shared" si="3"/>
        <v>0</v>
      </c>
      <c r="G31" s="20">
        <v>0</v>
      </c>
      <c r="H31" s="20"/>
      <c r="I31" s="20">
        <v>0</v>
      </c>
      <c r="J31" s="20"/>
      <c r="K31" s="20">
        <v>0</v>
      </c>
      <c r="L31" s="20"/>
      <c r="M31" s="20">
        <f t="shared" si="4"/>
        <v>0</v>
      </c>
      <c r="N31" s="43">
        <f t="shared" si="5"/>
        <v>0</v>
      </c>
      <c r="O31" s="22"/>
      <c r="P31" s="23"/>
      <c r="Q31" s="24"/>
      <c r="R31" s="22"/>
    </row>
    <row r="32" spans="1:18" ht="42.75" x14ac:dyDescent="0.2">
      <c r="B32" s="33" t="s">
        <v>254</v>
      </c>
      <c r="C32" s="20">
        <v>0</v>
      </c>
      <c r="D32" s="20">
        <v>0</v>
      </c>
      <c r="E32" s="20">
        <v>0</v>
      </c>
      <c r="F32" s="40">
        <f t="shared" si="3"/>
        <v>0</v>
      </c>
      <c r="G32" s="20">
        <v>0</v>
      </c>
      <c r="H32" s="20"/>
      <c r="I32" s="20">
        <v>0</v>
      </c>
      <c r="J32" s="20"/>
      <c r="K32" s="20">
        <v>0</v>
      </c>
      <c r="L32" s="20"/>
      <c r="M32" s="20">
        <f t="shared" si="4"/>
        <v>0</v>
      </c>
      <c r="N32" s="43">
        <f t="shared" si="5"/>
        <v>0</v>
      </c>
      <c r="O32" s="22"/>
      <c r="P32" s="23" t="s">
        <v>239</v>
      </c>
      <c r="Q32" s="45">
        <v>1</v>
      </c>
      <c r="R32" s="22"/>
    </row>
    <row r="33" spans="1:18" ht="15.75" x14ac:dyDescent="0.2">
      <c r="B33" s="25" t="s">
        <v>6</v>
      </c>
      <c r="C33" s="26">
        <f>SUM(C26:C32)</f>
        <v>0</v>
      </c>
      <c r="D33" s="26">
        <f>SUM(D26:D32)</f>
        <v>500000000</v>
      </c>
      <c r="E33" s="26">
        <f>SUM(E26:E32)</f>
        <v>0</v>
      </c>
      <c r="F33" s="26">
        <f>SUM(F26:F32)</f>
        <v>500000000</v>
      </c>
      <c r="G33" s="26">
        <f>SUM(G26:G32)</f>
        <v>0</v>
      </c>
      <c r="I33" s="26">
        <f>SUM(I26:I32)</f>
        <v>0</v>
      </c>
      <c r="K33" s="26">
        <f>SUM(K26:K32)</f>
        <v>0</v>
      </c>
      <c r="M33" s="44">
        <f>SUM(M26:M32)</f>
        <v>0</v>
      </c>
      <c r="N33" s="44">
        <f>SUM(N26:N32)</f>
        <v>500000000</v>
      </c>
      <c r="O33" s="27"/>
      <c r="Q33" s="42"/>
      <c r="R33" s="27"/>
    </row>
    <row r="35" spans="1:18" ht="15.75" x14ac:dyDescent="0.2">
      <c r="B35" s="25" t="s">
        <v>12</v>
      </c>
      <c r="C35" s="28">
        <f>F33</f>
        <v>500000000</v>
      </c>
      <c r="D35" s="34"/>
    </row>
    <row r="36" spans="1:18" ht="15.75" x14ac:dyDescent="0.2">
      <c r="B36" s="25" t="s">
        <v>7</v>
      </c>
      <c r="C36" s="28">
        <f>+M33</f>
        <v>0</v>
      </c>
      <c r="D36" s="34"/>
    </row>
    <row r="37" spans="1:18" ht="15.75" x14ac:dyDescent="0.25">
      <c r="B37" s="25" t="s">
        <v>3</v>
      </c>
      <c r="C37" s="30">
        <f>+C35+C36</f>
        <v>500000000</v>
      </c>
      <c r="D37" s="35"/>
    </row>
    <row r="39" spans="1:18" x14ac:dyDescent="0.2">
      <c r="A39" s="37"/>
      <c r="B39" s="37"/>
      <c r="C39" s="37"/>
      <c r="D39" s="37"/>
      <c r="E39" s="37"/>
      <c r="F39" s="37"/>
      <c r="G39" s="37"/>
      <c r="H39" s="37"/>
      <c r="I39" s="37"/>
      <c r="J39" s="37"/>
      <c r="K39" s="37"/>
      <c r="L39" s="37"/>
      <c r="M39" s="37"/>
      <c r="N39" s="37"/>
      <c r="O39" s="38"/>
      <c r="P39" s="37"/>
      <c r="Q39" s="37"/>
    </row>
    <row r="41" spans="1:18" ht="29.25" customHeight="1" x14ac:dyDescent="0.2">
      <c r="B41" s="55" t="s">
        <v>247</v>
      </c>
      <c r="C41" s="155" t="s">
        <v>248</v>
      </c>
      <c r="D41" s="155"/>
      <c r="E41" s="155"/>
      <c r="F41" s="155"/>
      <c r="G41" s="155"/>
      <c r="H41" s="155"/>
      <c r="I41" s="155"/>
      <c r="J41" s="155"/>
      <c r="K41" s="155"/>
      <c r="L41" s="155"/>
      <c r="M41" s="155"/>
      <c r="N41" s="155"/>
      <c r="O41" s="11"/>
      <c r="R41" s="11"/>
    </row>
    <row r="42" spans="1:18" ht="15" customHeight="1" x14ac:dyDescent="0.2">
      <c r="B42" s="15"/>
      <c r="C42" s="16"/>
      <c r="D42" s="16"/>
      <c r="E42" s="16"/>
      <c r="F42" s="16"/>
      <c r="G42" s="16"/>
      <c r="H42" s="16"/>
      <c r="I42" s="16"/>
      <c r="J42" s="16"/>
      <c r="K42" s="16"/>
      <c r="L42" s="16"/>
      <c r="M42" s="16"/>
      <c r="N42" s="16"/>
      <c r="O42" s="16"/>
      <c r="R42" s="16"/>
    </row>
    <row r="43" spans="1:18" ht="16.5" customHeight="1" x14ac:dyDescent="0.2">
      <c r="B43" s="156" t="s">
        <v>0</v>
      </c>
      <c r="C43" s="157" t="s">
        <v>13</v>
      </c>
      <c r="D43" s="158"/>
      <c r="E43" s="158"/>
      <c r="F43" s="159"/>
      <c r="G43" s="157" t="s">
        <v>2</v>
      </c>
      <c r="H43" s="158"/>
      <c r="I43" s="158"/>
      <c r="J43" s="158"/>
      <c r="K43" s="158"/>
      <c r="L43" s="158"/>
      <c r="M43" s="159"/>
      <c r="N43" s="160" t="s">
        <v>3</v>
      </c>
      <c r="O43" s="18"/>
      <c r="P43" s="154" t="s">
        <v>11</v>
      </c>
      <c r="Q43" s="154"/>
      <c r="R43" s="18"/>
    </row>
    <row r="44" spans="1:18" ht="31.5" customHeight="1" x14ac:dyDescent="0.2">
      <c r="B44" s="156"/>
      <c r="C44" s="32" t="s">
        <v>9</v>
      </c>
      <c r="D44" s="32" t="s">
        <v>10</v>
      </c>
      <c r="E44" s="32" t="s">
        <v>1</v>
      </c>
      <c r="F44" s="32" t="s">
        <v>16</v>
      </c>
      <c r="G44" s="32" t="s">
        <v>14</v>
      </c>
      <c r="H44" s="36" t="s">
        <v>15</v>
      </c>
      <c r="I44" s="32" t="s">
        <v>18</v>
      </c>
      <c r="J44" s="36" t="s">
        <v>17</v>
      </c>
      <c r="K44" s="32" t="s">
        <v>19</v>
      </c>
      <c r="L44" s="36" t="s">
        <v>20</v>
      </c>
      <c r="M44" s="32" t="s">
        <v>4</v>
      </c>
      <c r="N44" s="160"/>
      <c r="O44" s="18"/>
      <c r="P44" s="54" t="s">
        <v>26</v>
      </c>
      <c r="Q44" s="54" t="s">
        <v>5</v>
      </c>
      <c r="R44" s="18"/>
    </row>
    <row r="45" spans="1:18" ht="45" x14ac:dyDescent="0.2">
      <c r="B45" s="33" t="s">
        <v>249</v>
      </c>
      <c r="C45" s="20">
        <v>0</v>
      </c>
      <c r="D45" s="41">
        <v>80000000</v>
      </c>
      <c r="E45" s="20">
        <v>0</v>
      </c>
      <c r="F45" s="40">
        <f>+C45+D45+E45</f>
        <v>80000000</v>
      </c>
      <c r="G45" s="20">
        <v>0</v>
      </c>
      <c r="H45" s="20"/>
      <c r="I45" s="20">
        <v>0</v>
      </c>
      <c r="J45" s="20"/>
      <c r="K45" s="20">
        <v>0</v>
      </c>
      <c r="L45" s="20"/>
      <c r="M45" s="20">
        <f>+G45+I45+K45</f>
        <v>0</v>
      </c>
      <c r="N45" s="43">
        <f>+F45+M45</f>
        <v>80000000</v>
      </c>
      <c r="O45" s="22"/>
      <c r="P45" s="23" t="s">
        <v>250</v>
      </c>
      <c r="Q45" s="24">
        <v>0.8</v>
      </c>
      <c r="R45" s="22"/>
    </row>
    <row r="46" spans="1:18" ht="75" x14ac:dyDescent="0.2">
      <c r="B46" s="33" t="s">
        <v>251</v>
      </c>
      <c r="C46" s="20">
        <v>0</v>
      </c>
      <c r="D46" s="41">
        <v>277000000</v>
      </c>
      <c r="E46" s="20">
        <v>0</v>
      </c>
      <c r="F46" s="40">
        <f>+C46+D46+E46</f>
        <v>277000000</v>
      </c>
      <c r="G46" s="20">
        <v>0</v>
      </c>
      <c r="H46" s="20"/>
      <c r="I46" s="20">
        <v>0</v>
      </c>
      <c r="J46" s="20"/>
      <c r="K46" s="20">
        <v>0</v>
      </c>
      <c r="L46" s="20"/>
      <c r="M46" s="20">
        <f>+G46+I46+K46</f>
        <v>0</v>
      </c>
      <c r="N46" s="43">
        <f>+F46+M46</f>
        <v>277000000</v>
      </c>
      <c r="O46" s="22"/>
      <c r="P46" s="23"/>
      <c r="Q46" s="24"/>
      <c r="R46" s="22"/>
    </row>
    <row r="47" spans="1:18" ht="30" x14ac:dyDescent="0.2">
      <c r="B47" s="33" t="s">
        <v>252</v>
      </c>
      <c r="C47" s="20">
        <v>0</v>
      </c>
      <c r="D47" s="41">
        <v>48000000</v>
      </c>
      <c r="E47" s="20">
        <v>0</v>
      </c>
      <c r="F47" s="40">
        <f>+C47+D47+E47</f>
        <v>48000000</v>
      </c>
      <c r="G47" s="20">
        <v>0</v>
      </c>
      <c r="H47" s="20"/>
      <c r="I47" s="20">
        <v>0</v>
      </c>
      <c r="J47" s="20"/>
      <c r="K47" s="20">
        <v>0</v>
      </c>
      <c r="L47" s="20"/>
      <c r="M47" s="20">
        <f>+G47+I47+K47</f>
        <v>0</v>
      </c>
      <c r="N47" s="43">
        <f>+F47+M47</f>
        <v>48000000</v>
      </c>
      <c r="O47" s="22"/>
      <c r="P47" s="23"/>
      <c r="Q47" s="24"/>
      <c r="R47" s="22"/>
    </row>
    <row r="48" spans="1:18" ht="15" x14ac:dyDescent="0.2">
      <c r="B48" s="33" t="s">
        <v>253</v>
      </c>
      <c r="C48" s="20">
        <v>0</v>
      </c>
      <c r="D48" s="20">
        <v>0</v>
      </c>
      <c r="E48" s="20">
        <v>0</v>
      </c>
      <c r="F48" s="40">
        <f>+C48+D48+E48</f>
        <v>0</v>
      </c>
      <c r="G48" s="20">
        <v>0</v>
      </c>
      <c r="H48" s="20"/>
      <c r="I48" s="20">
        <v>0</v>
      </c>
      <c r="J48" s="20"/>
      <c r="K48" s="20">
        <v>0</v>
      </c>
      <c r="L48" s="20"/>
      <c r="M48" s="20">
        <f>+G48+I48+K48</f>
        <v>0</v>
      </c>
      <c r="N48" s="43">
        <f>+F48+M48</f>
        <v>0</v>
      </c>
      <c r="O48" s="22"/>
      <c r="P48" s="23"/>
      <c r="Q48" s="24"/>
      <c r="R48" s="22"/>
    </row>
    <row r="49" spans="1:18" ht="42.75" x14ac:dyDescent="0.2">
      <c r="B49" s="33" t="s">
        <v>254</v>
      </c>
      <c r="C49" s="20">
        <v>0</v>
      </c>
      <c r="D49" s="20">
        <v>0</v>
      </c>
      <c r="E49" s="20">
        <v>0</v>
      </c>
      <c r="F49" s="40">
        <f>+C49+D49+E49</f>
        <v>0</v>
      </c>
      <c r="G49" s="20">
        <v>0</v>
      </c>
      <c r="H49" s="20"/>
      <c r="I49" s="20">
        <v>0</v>
      </c>
      <c r="J49" s="20"/>
      <c r="K49" s="20">
        <v>0</v>
      </c>
      <c r="L49" s="20"/>
      <c r="M49" s="20">
        <f>+G49+I49+K49</f>
        <v>0</v>
      </c>
      <c r="N49" s="43">
        <f>+F49+M49</f>
        <v>0</v>
      </c>
      <c r="O49" s="22"/>
      <c r="P49" s="23" t="s">
        <v>239</v>
      </c>
      <c r="Q49" s="31" t="s">
        <v>240</v>
      </c>
      <c r="R49" s="22"/>
    </row>
    <row r="50" spans="1:18" ht="15.75" x14ac:dyDescent="0.2">
      <c r="B50" s="25" t="s">
        <v>6</v>
      </c>
      <c r="C50" s="26">
        <f>SUM(C45:C49)</f>
        <v>0</v>
      </c>
      <c r="D50" s="26">
        <f>SUM(D45:D49)</f>
        <v>405000000</v>
      </c>
      <c r="E50" s="26">
        <f>SUM(E45:E49)</f>
        <v>0</v>
      </c>
      <c r="F50" s="26">
        <f>SUM(F45:F49)</f>
        <v>405000000</v>
      </c>
      <c r="G50" s="26">
        <f>SUM(G45:G49)</f>
        <v>0</v>
      </c>
      <c r="I50" s="26">
        <f>SUM(I45:I49)</f>
        <v>0</v>
      </c>
      <c r="K50" s="26">
        <f>SUM(K45:K49)</f>
        <v>0</v>
      </c>
      <c r="M50" s="44">
        <f>SUM(M45:M49)</f>
        <v>0</v>
      </c>
      <c r="N50" s="44">
        <f>SUM(N45:N49)</f>
        <v>405000000</v>
      </c>
      <c r="O50" s="27"/>
      <c r="Q50" s="42"/>
      <c r="R50" s="27"/>
    </row>
    <row r="52" spans="1:18" ht="15.75" x14ac:dyDescent="0.2">
      <c r="B52" s="25" t="s">
        <v>12</v>
      </c>
      <c r="C52" s="28">
        <f>F50</f>
        <v>405000000</v>
      </c>
      <c r="D52" s="34"/>
    </row>
    <row r="53" spans="1:18" ht="15.75" x14ac:dyDescent="0.2">
      <c r="B53" s="25" t="s">
        <v>7</v>
      </c>
      <c r="C53" s="28">
        <f>+M50</f>
        <v>0</v>
      </c>
      <c r="D53" s="34"/>
    </row>
    <row r="54" spans="1:18" ht="15.75" x14ac:dyDescent="0.25">
      <c r="B54" s="25" t="s">
        <v>3</v>
      </c>
      <c r="C54" s="30">
        <f>+C52+C53</f>
        <v>405000000</v>
      </c>
      <c r="D54" s="35"/>
    </row>
    <row r="56" spans="1:18" x14ac:dyDescent="0.2">
      <c r="A56" s="37"/>
      <c r="B56" s="37"/>
      <c r="C56" s="37"/>
      <c r="D56" s="37"/>
      <c r="E56" s="37"/>
      <c r="F56" s="37"/>
      <c r="G56" s="37"/>
      <c r="H56" s="37"/>
      <c r="I56" s="37"/>
      <c r="J56" s="37"/>
      <c r="K56" s="37"/>
      <c r="L56" s="37"/>
      <c r="M56" s="37"/>
      <c r="N56" s="37"/>
      <c r="O56" s="38"/>
      <c r="P56" s="37"/>
      <c r="Q56" s="37"/>
    </row>
    <row r="58" spans="1:18" ht="29.25" customHeight="1" x14ac:dyDescent="0.2">
      <c r="B58" s="55" t="s">
        <v>255</v>
      </c>
      <c r="C58" s="155" t="s">
        <v>256</v>
      </c>
      <c r="D58" s="155"/>
      <c r="E58" s="155"/>
      <c r="F58" s="155"/>
      <c r="G58" s="155"/>
      <c r="H58" s="155"/>
      <c r="I58" s="155"/>
      <c r="J58" s="155"/>
      <c r="K58" s="155"/>
      <c r="L58" s="155"/>
      <c r="M58" s="155"/>
      <c r="N58" s="155"/>
      <c r="O58" s="11"/>
      <c r="R58" s="11"/>
    </row>
    <row r="59" spans="1:18" ht="15" customHeight="1" x14ac:dyDescent="0.2">
      <c r="B59" s="15"/>
      <c r="C59" s="16"/>
      <c r="D59" s="16"/>
      <c r="E59" s="16"/>
      <c r="F59" s="16"/>
      <c r="G59" s="16"/>
      <c r="H59" s="16"/>
      <c r="I59" s="16"/>
      <c r="J59" s="16"/>
      <c r="K59" s="16"/>
      <c r="L59" s="16"/>
      <c r="M59" s="16"/>
      <c r="N59" s="16"/>
      <c r="O59" s="16"/>
      <c r="R59" s="16"/>
    </row>
    <row r="60" spans="1:18" ht="16.5" customHeight="1" x14ac:dyDescent="0.2">
      <c r="B60" s="156" t="s">
        <v>0</v>
      </c>
      <c r="C60" s="157" t="s">
        <v>13</v>
      </c>
      <c r="D60" s="158"/>
      <c r="E60" s="158"/>
      <c r="F60" s="159"/>
      <c r="G60" s="157" t="s">
        <v>2</v>
      </c>
      <c r="H60" s="158"/>
      <c r="I60" s="158"/>
      <c r="J60" s="158"/>
      <c r="K60" s="158"/>
      <c r="L60" s="158"/>
      <c r="M60" s="159"/>
      <c r="N60" s="160" t="s">
        <v>3</v>
      </c>
      <c r="O60" s="18"/>
      <c r="P60" s="154" t="s">
        <v>11</v>
      </c>
      <c r="Q60" s="154"/>
      <c r="R60" s="18"/>
    </row>
    <row r="61" spans="1:18" ht="31.5" customHeight="1" x14ac:dyDescent="0.2">
      <c r="B61" s="156"/>
      <c r="C61" s="32" t="s">
        <v>9</v>
      </c>
      <c r="D61" s="32" t="s">
        <v>10</v>
      </c>
      <c r="E61" s="32" t="s">
        <v>1</v>
      </c>
      <c r="F61" s="32" t="s">
        <v>16</v>
      </c>
      <c r="G61" s="32" t="s">
        <v>14</v>
      </c>
      <c r="H61" s="36" t="s">
        <v>15</v>
      </c>
      <c r="I61" s="32" t="s">
        <v>18</v>
      </c>
      <c r="J61" s="36" t="s">
        <v>17</v>
      </c>
      <c r="K61" s="32" t="s">
        <v>19</v>
      </c>
      <c r="L61" s="36" t="s">
        <v>20</v>
      </c>
      <c r="M61" s="32" t="s">
        <v>4</v>
      </c>
      <c r="N61" s="160"/>
      <c r="O61" s="18"/>
      <c r="P61" s="54" t="s">
        <v>26</v>
      </c>
      <c r="Q61" s="54" t="s">
        <v>5</v>
      </c>
      <c r="R61" s="18"/>
    </row>
    <row r="62" spans="1:18" ht="85.5" x14ac:dyDescent="0.2">
      <c r="A62" s="179" t="s">
        <v>292</v>
      </c>
      <c r="B62" s="33" t="s">
        <v>275</v>
      </c>
      <c r="C62" s="20">
        <v>0</v>
      </c>
      <c r="D62" s="20">
        <v>0</v>
      </c>
      <c r="E62" s="20">
        <v>0</v>
      </c>
      <c r="F62" s="40">
        <f>+C62+D62+E62</f>
        <v>0</v>
      </c>
      <c r="G62" s="20">
        <v>0</v>
      </c>
      <c r="H62" s="20"/>
      <c r="I62" s="20">
        <v>0</v>
      </c>
      <c r="J62" s="20"/>
      <c r="K62" s="20">
        <v>0</v>
      </c>
      <c r="L62" s="20"/>
      <c r="M62" s="20">
        <f>+G62+I62+K62</f>
        <v>0</v>
      </c>
      <c r="N62" s="43">
        <f>+F62+M62</f>
        <v>0</v>
      </c>
      <c r="O62" s="22"/>
      <c r="P62" s="23" t="s">
        <v>276</v>
      </c>
      <c r="Q62" s="45">
        <v>1</v>
      </c>
      <c r="R62" s="22"/>
    </row>
    <row r="63" spans="1:18" ht="15" x14ac:dyDescent="0.2">
      <c r="A63" s="179"/>
      <c r="B63" s="33" t="s">
        <v>277</v>
      </c>
      <c r="C63" s="20">
        <v>0</v>
      </c>
      <c r="D63" s="20">
        <v>0</v>
      </c>
      <c r="E63" s="20">
        <v>0</v>
      </c>
      <c r="F63" s="40">
        <f>+C63+D63+E63</f>
        <v>0</v>
      </c>
      <c r="G63" s="20">
        <v>0</v>
      </c>
      <c r="H63" s="20"/>
      <c r="I63" s="20">
        <v>0</v>
      </c>
      <c r="J63" s="20"/>
      <c r="K63" s="20">
        <v>0</v>
      </c>
      <c r="L63" s="20"/>
      <c r="M63" s="20">
        <f>+G63+I63+K63</f>
        <v>0</v>
      </c>
      <c r="N63" s="43">
        <f>+F63+M63</f>
        <v>0</v>
      </c>
      <c r="O63" s="22"/>
      <c r="P63" s="23"/>
      <c r="Q63" s="24"/>
      <c r="R63" s="22"/>
    </row>
    <row r="64" spans="1:18" ht="15" x14ac:dyDescent="0.2">
      <c r="A64" s="179"/>
      <c r="B64" s="33" t="s">
        <v>278</v>
      </c>
      <c r="C64" s="20">
        <v>0</v>
      </c>
      <c r="D64" s="20">
        <v>0</v>
      </c>
      <c r="E64" s="20">
        <v>0</v>
      </c>
      <c r="F64" s="40">
        <f>+C64+D64+E64</f>
        <v>0</v>
      </c>
      <c r="G64" s="20">
        <v>0</v>
      </c>
      <c r="H64" s="20"/>
      <c r="I64" s="20">
        <v>0</v>
      </c>
      <c r="J64" s="20"/>
      <c r="K64" s="20">
        <v>0</v>
      </c>
      <c r="L64" s="20"/>
      <c r="M64" s="20">
        <f>+G64+I64+K64</f>
        <v>0</v>
      </c>
      <c r="N64" s="43">
        <f>+F64+M64</f>
        <v>0</v>
      </c>
      <c r="O64" s="22"/>
      <c r="P64" s="23"/>
      <c r="Q64" s="24"/>
      <c r="R64" s="22"/>
    </row>
    <row r="65" spans="1:18" ht="15" x14ac:dyDescent="0.2">
      <c r="A65" s="179"/>
      <c r="B65" s="33" t="s">
        <v>279</v>
      </c>
      <c r="C65" s="20">
        <v>0</v>
      </c>
      <c r="D65" s="20">
        <v>0</v>
      </c>
      <c r="E65" s="20">
        <v>0</v>
      </c>
      <c r="F65" s="40">
        <f>+C65+D65+E65</f>
        <v>0</v>
      </c>
      <c r="G65" s="20">
        <v>0</v>
      </c>
      <c r="H65" s="20"/>
      <c r="I65" s="20">
        <v>0</v>
      </c>
      <c r="J65" s="20"/>
      <c r="K65" s="20">
        <v>0</v>
      </c>
      <c r="L65" s="20"/>
      <c r="M65" s="20">
        <f>+G65+I65+K65</f>
        <v>0</v>
      </c>
      <c r="N65" s="43">
        <f>+F65+M65</f>
        <v>0</v>
      </c>
      <c r="O65" s="22"/>
      <c r="P65" s="23"/>
      <c r="Q65" s="24"/>
      <c r="R65" s="22"/>
    </row>
    <row r="66" spans="1:18" ht="30" x14ac:dyDescent="0.2">
      <c r="A66" s="179"/>
      <c r="B66" s="33" t="s">
        <v>280</v>
      </c>
      <c r="C66" s="20">
        <v>0</v>
      </c>
      <c r="D66" s="20">
        <v>0</v>
      </c>
      <c r="E66" s="20">
        <v>0</v>
      </c>
      <c r="F66" s="40">
        <f>+C66+D66+E66</f>
        <v>0</v>
      </c>
      <c r="G66" s="20">
        <v>0</v>
      </c>
      <c r="H66" s="20"/>
      <c r="I66" s="20">
        <v>0</v>
      </c>
      <c r="J66" s="20"/>
      <c r="K66" s="20">
        <v>0</v>
      </c>
      <c r="L66" s="20"/>
      <c r="M66" s="20">
        <f>+G66+I66+K66</f>
        <v>0</v>
      </c>
      <c r="N66" s="43">
        <f>+F66+M66</f>
        <v>0</v>
      </c>
      <c r="O66" s="22"/>
      <c r="P66" s="23"/>
      <c r="Q66" s="24"/>
      <c r="R66" s="22"/>
    </row>
    <row r="67" spans="1:18" ht="30" x14ac:dyDescent="0.2">
      <c r="A67" s="179"/>
      <c r="B67" s="33" t="s">
        <v>281</v>
      </c>
      <c r="C67" s="41">
        <v>570000000</v>
      </c>
      <c r="D67" s="20">
        <v>0</v>
      </c>
      <c r="E67" s="20">
        <v>0</v>
      </c>
      <c r="F67" s="40">
        <f t="shared" ref="F67:F75" si="6">+C67+D67+E67</f>
        <v>570000000</v>
      </c>
      <c r="G67" s="20">
        <v>0</v>
      </c>
      <c r="H67" s="20"/>
      <c r="I67" s="20">
        <v>0</v>
      </c>
      <c r="J67" s="20"/>
      <c r="K67" s="20">
        <v>0</v>
      </c>
      <c r="L67" s="20"/>
      <c r="M67" s="20">
        <f t="shared" ref="M67:M75" si="7">+G67+I67+K67</f>
        <v>0</v>
      </c>
      <c r="N67" s="43">
        <f t="shared" ref="N67:N75" si="8">+F67+M67</f>
        <v>570000000</v>
      </c>
      <c r="O67" s="22"/>
      <c r="P67" s="23"/>
      <c r="Q67" s="24"/>
      <c r="R67" s="22"/>
    </row>
    <row r="68" spans="1:18" ht="42.75" x14ac:dyDescent="0.2">
      <c r="A68" s="179"/>
      <c r="B68" s="33" t="s">
        <v>293</v>
      </c>
      <c r="C68" s="20">
        <v>0</v>
      </c>
      <c r="D68" s="20">
        <v>0</v>
      </c>
      <c r="E68" s="20">
        <v>0</v>
      </c>
      <c r="F68" s="40">
        <f t="shared" si="6"/>
        <v>0</v>
      </c>
      <c r="G68" s="20">
        <v>0</v>
      </c>
      <c r="H68" s="20"/>
      <c r="I68" s="20">
        <v>0</v>
      </c>
      <c r="J68" s="20"/>
      <c r="K68" s="20">
        <v>0</v>
      </c>
      <c r="L68" s="20"/>
      <c r="M68" s="20">
        <f t="shared" si="7"/>
        <v>0</v>
      </c>
      <c r="N68" s="43">
        <f t="shared" si="8"/>
        <v>0</v>
      </c>
      <c r="O68" s="22"/>
      <c r="P68" s="23" t="s">
        <v>302</v>
      </c>
      <c r="Q68" s="45">
        <v>1</v>
      </c>
      <c r="R68" s="22"/>
    </row>
    <row r="69" spans="1:18" ht="42.75" x14ac:dyDescent="0.2">
      <c r="A69" s="179"/>
      <c r="B69" s="33" t="s">
        <v>294</v>
      </c>
      <c r="C69" s="20">
        <v>0</v>
      </c>
      <c r="D69" s="20">
        <v>0</v>
      </c>
      <c r="E69" s="20">
        <v>0</v>
      </c>
      <c r="F69" s="40">
        <f t="shared" si="6"/>
        <v>0</v>
      </c>
      <c r="G69" s="20">
        <v>0</v>
      </c>
      <c r="H69" s="20"/>
      <c r="I69" s="20">
        <v>0</v>
      </c>
      <c r="J69" s="20"/>
      <c r="K69" s="20">
        <v>0</v>
      </c>
      <c r="L69" s="20"/>
      <c r="M69" s="20">
        <f t="shared" si="7"/>
        <v>0</v>
      </c>
      <c r="N69" s="43">
        <f t="shared" si="8"/>
        <v>0</v>
      </c>
      <c r="O69" s="22"/>
      <c r="P69" s="23" t="s">
        <v>303</v>
      </c>
      <c r="Q69" s="45">
        <v>1</v>
      </c>
      <c r="R69" s="22"/>
    </row>
    <row r="70" spans="1:18" ht="30" x14ac:dyDescent="0.2">
      <c r="A70" s="62" t="s">
        <v>296</v>
      </c>
      <c r="B70" s="53" t="s">
        <v>295</v>
      </c>
      <c r="C70" s="20">
        <v>0</v>
      </c>
      <c r="D70" s="41">
        <v>0</v>
      </c>
      <c r="E70" s="20">
        <v>0</v>
      </c>
      <c r="F70" s="40">
        <f t="shared" si="6"/>
        <v>0</v>
      </c>
      <c r="G70" s="20">
        <v>0</v>
      </c>
      <c r="H70" s="20"/>
      <c r="I70" s="20">
        <v>0</v>
      </c>
      <c r="J70" s="20"/>
      <c r="K70" s="20">
        <v>0</v>
      </c>
      <c r="L70" s="20"/>
      <c r="M70" s="20">
        <f t="shared" si="7"/>
        <v>0</v>
      </c>
      <c r="N70" s="43">
        <f t="shared" si="8"/>
        <v>0</v>
      </c>
      <c r="O70" s="22"/>
      <c r="P70" s="23"/>
      <c r="Q70" s="24"/>
      <c r="R70" s="22"/>
    </row>
    <row r="71" spans="1:18" ht="42.75" x14ac:dyDescent="0.2">
      <c r="A71" s="180" t="s">
        <v>305</v>
      </c>
      <c r="B71" s="33" t="s">
        <v>297</v>
      </c>
      <c r="C71" s="20">
        <v>0</v>
      </c>
      <c r="D71" s="20">
        <v>0</v>
      </c>
      <c r="E71" s="20">
        <v>0</v>
      </c>
      <c r="F71" s="40">
        <f t="shared" si="6"/>
        <v>0</v>
      </c>
      <c r="G71" s="20">
        <v>0</v>
      </c>
      <c r="H71" s="20"/>
      <c r="I71" s="20">
        <v>0</v>
      </c>
      <c r="J71" s="20"/>
      <c r="K71" s="20">
        <v>0</v>
      </c>
      <c r="L71" s="20"/>
      <c r="M71" s="20">
        <f t="shared" si="7"/>
        <v>0</v>
      </c>
      <c r="N71" s="43">
        <f t="shared" si="8"/>
        <v>0</v>
      </c>
      <c r="O71" s="22"/>
      <c r="P71" s="23" t="s">
        <v>304</v>
      </c>
      <c r="Q71" s="45">
        <v>1</v>
      </c>
      <c r="R71" s="22"/>
    </row>
    <row r="72" spans="1:18" ht="30" x14ac:dyDescent="0.2">
      <c r="A72" s="180"/>
      <c r="B72" s="33" t="s">
        <v>298</v>
      </c>
      <c r="C72" s="20">
        <v>0</v>
      </c>
      <c r="D72" s="41">
        <v>30000000</v>
      </c>
      <c r="E72" s="20">
        <v>0</v>
      </c>
      <c r="F72" s="40">
        <f>+C72+D72+E72</f>
        <v>30000000</v>
      </c>
      <c r="G72" s="20">
        <v>0</v>
      </c>
      <c r="H72" s="20"/>
      <c r="I72" s="20">
        <v>0</v>
      </c>
      <c r="J72" s="20"/>
      <c r="K72" s="20">
        <v>0</v>
      </c>
      <c r="L72" s="20"/>
      <c r="M72" s="20">
        <f>+G72+I72+K72</f>
        <v>0</v>
      </c>
      <c r="N72" s="43">
        <f>+F72+M72</f>
        <v>30000000</v>
      </c>
      <c r="O72" s="22"/>
      <c r="P72" s="23"/>
      <c r="Q72" s="24"/>
      <c r="R72" s="22"/>
    </row>
    <row r="73" spans="1:18" ht="30" x14ac:dyDescent="0.2">
      <c r="A73" s="180"/>
      <c r="B73" s="33" t="s">
        <v>299</v>
      </c>
      <c r="C73" s="20">
        <v>0</v>
      </c>
      <c r="D73" s="41">
        <v>30000000</v>
      </c>
      <c r="E73" s="20">
        <v>0</v>
      </c>
      <c r="F73" s="40">
        <f>+C73+D73+E73</f>
        <v>30000000</v>
      </c>
      <c r="G73" s="20">
        <v>0</v>
      </c>
      <c r="H73" s="20"/>
      <c r="I73" s="20">
        <v>0</v>
      </c>
      <c r="J73" s="20"/>
      <c r="K73" s="20">
        <v>0</v>
      </c>
      <c r="L73" s="20"/>
      <c r="M73" s="20">
        <f>+G73+I73+K73</f>
        <v>0</v>
      </c>
      <c r="N73" s="43">
        <f>+F73+M73</f>
        <v>30000000</v>
      </c>
      <c r="O73" s="22"/>
      <c r="P73" s="23"/>
      <c r="Q73" s="24"/>
      <c r="R73" s="22"/>
    </row>
    <row r="74" spans="1:18" ht="15" x14ac:dyDescent="0.2">
      <c r="A74" s="180"/>
      <c r="B74" s="33" t="s">
        <v>300</v>
      </c>
      <c r="C74" s="20">
        <v>0</v>
      </c>
      <c r="D74" s="20">
        <v>0</v>
      </c>
      <c r="E74" s="20">
        <v>0</v>
      </c>
      <c r="F74" s="40">
        <f>+C74+D74+E74</f>
        <v>0</v>
      </c>
      <c r="G74" s="20">
        <v>0</v>
      </c>
      <c r="H74" s="20"/>
      <c r="I74" s="20">
        <v>0</v>
      </c>
      <c r="J74" s="20"/>
      <c r="K74" s="20">
        <v>0</v>
      </c>
      <c r="L74" s="20"/>
      <c r="M74" s="20">
        <f>+G74+I74+K74</f>
        <v>0</v>
      </c>
      <c r="N74" s="43">
        <f>+F74+M74</f>
        <v>0</v>
      </c>
      <c r="O74" s="22"/>
      <c r="P74" s="23"/>
      <c r="Q74" s="24"/>
      <c r="R74" s="22"/>
    </row>
    <row r="75" spans="1:18" ht="15" x14ac:dyDescent="0.2">
      <c r="A75" s="180"/>
      <c r="B75" s="33" t="s">
        <v>301</v>
      </c>
      <c r="C75" s="20">
        <v>0</v>
      </c>
      <c r="D75" s="41">
        <v>10000000</v>
      </c>
      <c r="E75" s="20">
        <v>0</v>
      </c>
      <c r="F75" s="40">
        <f t="shared" si="6"/>
        <v>10000000</v>
      </c>
      <c r="G75" s="20">
        <v>0</v>
      </c>
      <c r="H75" s="20"/>
      <c r="I75" s="20">
        <v>0</v>
      </c>
      <c r="J75" s="20"/>
      <c r="K75" s="20">
        <v>0</v>
      </c>
      <c r="L75" s="20"/>
      <c r="M75" s="20">
        <f t="shared" si="7"/>
        <v>0</v>
      </c>
      <c r="N75" s="43">
        <f t="shared" si="8"/>
        <v>10000000</v>
      </c>
      <c r="O75" s="22"/>
      <c r="P75" s="23"/>
      <c r="Q75" s="24"/>
      <c r="R75" s="22"/>
    </row>
    <row r="76" spans="1:18" ht="45" x14ac:dyDescent="0.2">
      <c r="A76" s="181" t="s">
        <v>306</v>
      </c>
      <c r="B76" s="33" t="s">
        <v>257</v>
      </c>
      <c r="C76" s="20">
        <v>0</v>
      </c>
      <c r="D76" s="20">
        <v>0</v>
      </c>
      <c r="E76" s="20">
        <v>0</v>
      </c>
      <c r="F76" s="40">
        <f>+C76+D76+E76</f>
        <v>0</v>
      </c>
      <c r="G76" s="20">
        <v>0</v>
      </c>
      <c r="H76" s="20"/>
      <c r="I76" s="20">
        <v>0</v>
      </c>
      <c r="J76" s="20"/>
      <c r="K76" s="20">
        <v>0</v>
      </c>
      <c r="L76" s="20"/>
      <c r="M76" s="20">
        <f>+G76+I76+K76</f>
        <v>0</v>
      </c>
      <c r="N76" s="43">
        <f>+F76+M76</f>
        <v>0</v>
      </c>
      <c r="O76" s="22"/>
      <c r="P76" s="23"/>
      <c r="Q76" s="24"/>
      <c r="R76" s="22"/>
    </row>
    <row r="77" spans="1:18" ht="60" x14ac:dyDescent="0.2">
      <c r="A77" s="181"/>
      <c r="B77" s="33" t="s">
        <v>258</v>
      </c>
      <c r="C77" s="20">
        <v>0</v>
      </c>
      <c r="D77" s="20">
        <v>0</v>
      </c>
      <c r="E77" s="20">
        <v>0</v>
      </c>
      <c r="F77" s="40">
        <f>+C77+D77+E77</f>
        <v>0</v>
      </c>
      <c r="G77" s="20">
        <v>0</v>
      </c>
      <c r="H77" s="20"/>
      <c r="I77" s="20">
        <v>0</v>
      </c>
      <c r="J77" s="20"/>
      <c r="K77" s="20">
        <v>0</v>
      </c>
      <c r="L77" s="20"/>
      <c r="M77" s="20">
        <f>+G77+I77+K77</f>
        <v>0</v>
      </c>
      <c r="N77" s="43">
        <f>+F77+M77</f>
        <v>0</v>
      </c>
      <c r="O77" s="22"/>
      <c r="P77" s="23"/>
      <c r="Q77" s="24"/>
      <c r="R77" s="22"/>
    </row>
    <row r="78" spans="1:18" ht="15.75" x14ac:dyDescent="0.2">
      <c r="B78" s="25" t="s">
        <v>6</v>
      </c>
      <c r="C78" s="26">
        <f>SUM(C62:C77)</f>
        <v>570000000</v>
      </c>
      <c r="D78" s="26">
        <f>SUM(D62:D77)</f>
        <v>70000000</v>
      </c>
      <c r="E78" s="26">
        <f>SUM(E62:E77)</f>
        <v>0</v>
      </c>
      <c r="F78" s="26">
        <f>SUM(F62:F77)</f>
        <v>640000000</v>
      </c>
      <c r="G78" s="26">
        <f>SUM(G62:G77)</f>
        <v>0</v>
      </c>
      <c r="I78" s="26">
        <f>SUM(I62:I77)</f>
        <v>0</v>
      </c>
      <c r="K78" s="26">
        <f>SUM(K62:K77)</f>
        <v>0</v>
      </c>
      <c r="M78" s="44">
        <f>SUM(M62:M77)</f>
        <v>0</v>
      </c>
      <c r="N78" s="44">
        <f>SUM(N62:N77)</f>
        <v>640000000</v>
      </c>
      <c r="O78" s="27"/>
      <c r="Q78" s="42"/>
      <c r="R78" s="27"/>
    </row>
    <row r="80" spans="1:18" ht="15.75" x14ac:dyDescent="0.2">
      <c r="B80" s="25" t="s">
        <v>12</v>
      </c>
      <c r="C80" s="28">
        <f>F78</f>
        <v>640000000</v>
      </c>
      <c r="D80" s="34"/>
    </row>
    <row r="81" spans="1:18" ht="15.75" x14ac:dyDescent="0.2">
      <c r="B81" s="25" t="s">
        <v>7</v>
      </c>
      <c r="C81" s="28">
        <f>+M78</f>
        <v>0</v>
      </c>
      <c r="D81" s="34"/>
    </row>
    <row r="82" spans="1:18" ht="15.75" x14ac:dyDescent="0.25">
      <c r="B82" s="25" t="s">
        <v>3</v>
      </c>
      <c r="C82" s="30">
        <f>+C80+C81</f>
        <v>640000000</v>
      </c>
      <c r="D82" s="35"/>
    </row>
    <row r="84" spans="1:18" x14ac:dyDescent="0.2">
      <c r="A84" s="37"/>
      <c r="B84" s="37"/>
      <c r="C84" s="37"/>
      <c r="D84" s="37"/>
      <c r="E84" s="37"/>
      <c r="F84" s="37"/>
      <c r="G84" s="37"/>
      <c r="H84" s="37"/>
      <c r="I84" s="37"/>
      <c r="J84" s="37"/>
      <c r="K84" s="37"/>
      <c r="L84" s="37"/>
      <c r="M84" s="37"/>
      <c r="N84" s="37"/>
      <c r="O84" s="38"/>
      <c r="P84" s="37"/>
      <c r="Q84" s="37"/>
    </row>
    <row r="86" spans="1:18" ht="29.25" customHeight="1" x14ac:dyDescent="0.2">
      <c r="B86" s="55" t="s">
        <v>259</v>
      </c>
      <c r="C86" s="155" t="s">
        <v>260</v>
      </c>
      <c r="D86" s="155"/>
      <c r="E86" s="155"/>
      <c r="F86" s="155"/>
      <c r="G86" s="155"/>
      <c r="H86" s="155"/>
      <c r="I86" s="155"/>
      <c r="J86" s="155"/>
      <c r="K86" s="155"/>
      <c r="L86" s="155"/>
      <c r="M86" s="155"/>
      <c r="N86" s="155"/>
      <c r="O86" s="11"/>
      <c r="R86" s="11"/>
    </row>
    <row r="87" spans="1:18" ht="15" customHeight="1" x14ac:dyDescent="0.2">
      <c r="B87" s="15"/>
      <c r="C87" s="16"/>
      <c r="D87" s="16"/>
      <c r="E87" s="16"/>
      <c r="F87" s="16"/>
      <c r="G87" s="16"/>
      <c r="H87" s="16"/>
      <c r="I87" s="16"/>
      <c r="J87" s="16"/>
      <c r="K87" s="16"/>
      <c r="L87" s="16"/>
      <c r="M87" s="16"/>
      <c r="N87" s="16"/>
      <c r="O87" s="16"/>
      <c r="R87" s="16"/>
    </row>
    <row r="88" spans="1:18" ht="16.5" customHeight="1" x14ac:dyDescent="0.2">
      <c r="B88" s="156" t="s">
        <v>0</v>
      </c>
      <c r="C88" s="157" t="s">
        <v>13</v>
      </c>
      <c r="D88" s="158"/>
      <c r="E88" s="158"/>
      <c r="F88" s="159"/>
      <c r="G88" s="157" t="s">
        <v>2</v>
      </c>
      <c r="H88" s="158"/>
      <c r="I88" s="158"/>
      <c r="J88" s="158"/>
      <c r="K88" s="158"/>
      <c r="L88" s="158"/>
      <c r="M88" s="159"/>
      <c r="N88" s="160" t="s">
        <v>3</v>
      </c>
      <c r="O88" s="18"/>
      <c r="P88" s="154" t="s">
        <v>11</v>
      </c>
      <c r="Q88" s="154"/>
      <c r="R88" s="18"/>
    </row>
    <row r="89" spans="1:18" ht="31.5" customHeight="1" x14ac:dyDescent="0.2">
      <c r="B89" s="156"/>
      <c r="C89" s="32" t="s">
        <v>9</v>
      </c>
      <c r="D89" s="32" t="s">
        <v>10</v>
      </c>
      <c r="E89" s="32" t="s">
        <v>1</v>
      </c>
      <c r="F89" s="32" t="s">
        <v>16</v>
      </c>
      <c r="G89" s="32" t="s">
        <v>14</v>
      </c>
      <c r="H89" s="36" t="s">
        <v>15</v>
      </c>
      <c r="I89" s="32" t="s">
        <v>18</v>
      </c>
      <c r="J89" s="36" t="s">
        <v>17</v>
      </c>
      <c r="K89" s="32" t="s">
        <v>19</v>
      </c>
      <c r="L89" s="36" t="s">
        <v>20</v>
      </c>
      <c r="M89" s="32" t="s">
        <v>4</v>
      </c>
      <c r="N89" s="160"/>
      <c r="O89" s="18"/>
      <c r="P89" s="54" t="s">
        <v>26</v>
      </c>
      <c r="Q89" s="54" t="s">
        <v>5</v>
      </c>
      <c r="R89" s="18"/>
    </row>
    <row r="90" spans="1:18" ht="47.25" customHeight="1" x14ac:dyDescent="0.2">
      <c r="B90" s="33" t="s">
        <v>282</v>
      </c>
      <c r="C90" s="20">
        <v>0</v>
      </c>
      <c r="D90" s="20">
        <v>0</v>
      </c>
      <c r="E90" s="20">
        <v>0</v>
      </c>
      <c r="F90" s="40">
        <f>+C90+D90+E90</f>
        <v>0</v>
      </c>
      <c r="G90" s="20">
        <v>0</v>
      </c>
      <c r="H90" s="20"/>
      <c r="I90" s="20">
        <v>0</v>
      </c>
      <c r="J90" s="20"/>
      <c r="K90" s="20">
        <v>0</v>
      </c>
      <c r="L90" s="20"/>
      <c r="M90" s="20">
        <f>+G90+I90+K90</f>
        <v>0</v>
      </c>
      <c r="N90" s="43">
        <f>+F90+M90</f>
        <v>0</v>
      </c>
      <c r="O90" s="22"/>
      <c r="P90" s="23" t="s">
        <v>283</v>
      </c>
      <c r="Q90" s="45">
        <v>0.5</v>
      </c>
      <c r="R90" s="22"/>
    </row>
    <row r="91" spans="1:18" ht="30" x14ac:dyDescent="0.2">
      <c r="B91" s="33" t="s">
        <v>284</v>
      </c>
      <c r="C91" s="20">
        <v>0</v>
      </c>
      <c r="D91" s="41">
        <v>25000000</v>
      </c>
      <c r="E91" s="20">
        <v>0</v>
      </c>
      <c r="F91" s="40">
        <f t="shared" ref="F91:F98" si="9">+C91+D91+E91</f>
        <v>25000000</v>
      </c>
      <c r="G91" s="20">
        <v>0</v>
      </c>
      <c r="H91" s="20"/>
      <c r="I91" s="20">
        <v>0</v>
      </c>
      <c r="J91" s="20"/>
      <c r="K91" s="20">
        <v>0</v>
      </c>
      <c r="L91" s="20"/>
      <c r="M91" s="20">
        <f t="shared" ref="M91:M98" si="10">+G91+I91+K91</f>
        <v>0</v>
      </c>
      <c r="N91" s="43">
        <f t="shared" ref="N91:N98" si="11">+F91+M91</f>
        <v>25000000</v>
      </c>
      <c r="O91" s="22"/>
      <c r="P91" s="23"/>
      <c r="Q91" s="24"/>
      <c r="R91" s="22"/>
    </row>
    <row r="92" spans="1:18" ht="15" x14ac:dyDescent="0.2">
      <c r="B92" s="33" t="s">
        <v>285</v>
      </c>
      <c r="C92" s="20">
        <v>0</v>
      </c>
      <c r="D92" s="20">
        <v>0</v>
      </c>
      <c r="E92" s="20">
        <v>0</v>
      </c>
      <c r="F92" s="40">
        <f t="shared" si="9"/>
        <v>0</v>
      </c>
      <c r="G92" s="20">
        <v>0</v>
      </c>
      <c r="H92" s="20"/>
      <c r="I92" s="20">
        <v>0</v>
      </c>
      <c r="J92" s="20"/>
      <c r="K92" s="20">
        <v>0</v>
      </c>
      <c r="L92" s="20"/>
      <c r="M92" s="20">
        <f t="shared" si="10"/>
        <v>0</v>
      </c>
      <c r="N92" s="43">
        <f t="shared" si="11"/>
        <v>0</v>
      </c>
      <c r="O92" s="22"/>
      <c r="P92" s="23"/>
      <c r="Q92" s="24"/>
      <c r="R92" s="22"/>
    </row>
    <row r="93" spans="1:18" ht="15" x14ac:dyDescent="0.2">
      <c r="B93" s="33" t="s">
        <v>286</v>
      </c>
      <c r="C93" s="20">
        <v>0</v>
      </c>
      <c r="D93" s="20">
        <v>0</v>
      </c>
      <c r="E93" s="20">
        <v>0</v>
      </c>
      <c r="F93" s="40">
        <f t="shared" si="9"/>
        <v>0</v>
      </c>
      <c r="G93" s="20">
        <v>0</v>
      </c>
      <c r="H93" s="20"/>
      <c r="I93" s="20">
        <v>0</v>
      </c>
      <c r="J93" s="20"/>
      <c r="K93" s="20">
        <v>0</v>
      </c>
      <c r="L93" s="20"/>
      <c r="M93" s="20">
        <f t="shared" si="10"/>
        <v>0</v>
      </c>
      <c r="N93" s="43">
        <f t="shared" si="11"/>
        <v>0</v>
      </c>
      <c r="O93" s="22"/>
      <c r="P93" s="23"/>
      <c r="Q93" s="24"/>
      <c r="R93" s="22"/>
    </row>
    <row r="94" spans="1:18" ht="15" x14ac:dyDescent="0.2">
      <c r="B94" s="33" t="s">
        <v>287</v>
      </c>
      <c r="C94" s="20">
        <v>0</v>
      </c>
      <c r="D94" s="41">
        <v>12000000</v>
      </c>
      <c r="E94" s="20">
        <v>0</v>
      </c>
      <c r="F94" s="40">
        <f t="shared" si="9"/>
        <v>12000000</v>
      </c>
      <c r="G94" s="20">
        <v>0</v>
      </c>
      <c r="H94" s="20"/>
      <c r="I94" s="20">
        <v>0</v>
      </c>
      <c r="J94" s="20"/>
      <c r="K94" s="20">
        <v>0</v>
      </c>
      <c r="L94" s="20"/>
      <c r="M94" s="20">
        <f t="shared" si="10"/>
        <v>0</v>
      </c>
      <c r="N94" s="43">
        <f t="shared" si="11"/>
        <v>12000000</v>
      </c>
      <c r="O94" s="22"/>
      <c r="P94" s="23"/>
      <c r="Q94" s="24"/>
      <c r="R94" s="22"/>
    </row>
    <row r="95" spans="1:18" ht="57" x14ac:dyDescent="0.2">
      <c r="B95" s="33" t="s">
        <v>288</v>
      </c>
      <c r="C95" s="20">
        <v>0</v>
      </c>
      <c r="D95" s="41">
        <v>570000000</v>
      </c>
      <c r="E95" s="20">
        <v>0</v>
      </c>
      <c r="F95" s="40">
        <f t="shared" si="9"/>
        <v>570000000</v>
      </c>
      <c r="G95" s="20">
        <v>0</v>
      </c>
      <c r="H95" s="20"/>
      <c r="I95" s="20">
        <v>0</v>
      </c>
      <c r="J95" s="20"/>
      <c r="K95" s="20">
        <v>0</v>
      </c>
      <c r="L95" s="20"/>
      <c r="M95" s="20">
        <f t="shared" si="10"/>
        <v>0</v>
      </c>
      <c r="N95" s="43">
        <f t="shared" si="11"/>
        <v>570000000</v>
      </c>
      <c r="O95" s="22"/>
      <c r="P95" s="23" t="s">
        <v>289</v>
      </c>
      <c r="Q95" s="45">
        <v>1</v>
      </c>
      <c r="R95" s="22"/>
    </row>
    <row r="96" spans="1:18" ht="28.5" x14ac:dyDescent="0.2">
      <c r="B96" s="33" t="s">
        <v>290</v>
      </c>
      <c r="C96" s="20">
        <v>0</v>
      </c>
      <c r="D96" s="20">
        <v>0</v>
      </c>
      <c r="E96" s="20">
        <v>0</v>
      </c>
      <c r="F96" s="40">
        <f t="shared" si="9"/>
        <v>0</v>
      </c>
      <c r="G96" s="20">
        <v>0</v>
      </c>
      <c r="H96" s="20"/>
      <c r="I96" s="20">
        <v>0</v>
      </c>
      <c r="J96" s="20"/>
      <c r="K96" s="20">
        <v>0</v>
      </c>
      <c r="L96" s="20"/>
      <c r="M96" s="20">
        <f t="shared" si="10"/>
        <v>0</v>
      </c>
      <c r="N96" s="43">
        <f t="shared" si="11"/>
        <v>0</v>
      </c>
      <c r="O96" s="22"/>
      <c r="P96" s="23" t="s">
        <v>291</v>
      </c>
      <c r="Q96" s="45">
        <v>1</v>
      </c>
      <c r="R96" s="22"/>
    </row>
    <row r="97" spans="1:18" ht="42.75" x14ac:dyDescent="0.2">
      <c r="B97" s="33" t="s">
        <v>238</v>
      </c>
      <c r="C97" s="20">
        <v>0</v>
      </c>
      <c r="D97" s="20">
        <v>0</v>
      </c>
      <c r="E97" s="20">
        <v>0</v>
      </c>
      <c r="F97" s="40">
        <f t="shared" si="9"/>
        <v>0</v>
      </c>
      <c r="G97" s="20">
        <v>0</v>
      </c>
      <c r="H97" s="20"/>
      <c r="I97" s="20">
        <v>0</v>
      </c>
      <c r="J97" s="20"/>
      <c r="K97" s="20">
        <v>0</v>
      </c>
      <c r="L97" s="20"/>
      <c r="M97" s="20">
        <f t="shared" si="10"/>
        <v>0</v>
      </c>
      <c r="N97" s="43">
        <f t="shared" si="11"/>
        <v>0</v>
      </c>
      <c r="O97" s="22"/>
      <c r="P97" s="23" t="s">
        <v>239</v>
      </c>
      <c r="Q97" s="45">
        <v>1</v>
      </c>
      <c r="R97" s="22"/>
    </row>
    <row r="98" spans="1:18" ht="42.75" x14ac:dyDescent="0.2">
      <c r="B98" s="33" t="s">
        <v>241</v>
      </c>
      <c r="C98" s="20">
        <v>0</v>
      </c>
      <c r="D98" s="20">
        <v>0</v>
      </c>
      <c r="E98" s="20">
        <v>0</v>
      </c>
      <c r="F98" s="40">
        <f t="shared" si="9"/>
        <v>0</v>
      </c>
      <c r="G98" s="20">
        <v>0</v>
      </c>
      <c r="H98" s="20"/>
      <c r="I98" s="20">
        <v>0</v>
      </c>
      <c r="J98" s="20"/>
      <c r="K98" s="20">
        <v>0</v>
      </c>
      <c r="L98" s="20"/>
      <c r="M98" s="20">
        <f t="shared" si="10"/>
        <v>0</v>
      </c>
      <c r="N98" s="43">
        <f t="shared" si="11"/>
        <v>0</v>
      </c>
      <c r="O98" s="22"/>
      <c r="P98" s="23" t="s">
        <v>242</v>
      </c>
      <c r="Q98" s="45">
        <v>0.78</v>
      </c>
      <c r="R98" s="22"/>
    </row>
    <row r="99" spans="1:18" ht="15.75" x14ac:dyDescent="0.2">
      <c r="B99" s="25" t="s">
        <v>6</v>
      </c>
      <c r="C99" s="26">
        <f>SUM(C90:C98)</f>
        <v>0</v>
      </c>
      <c r="D99" s="26">
        <f>SUM(D90:D98)</f>
        <v>607000000</v>
      </c>
      <c r="E99" s="26">
        <f>SUM(E90:E98)</f>
        <v>0</v>
      </c>
      <c r="F99" s="26">
        <f>SUM(F90:F98)</f>
        <v>607000000</v>
      </c>
      <c r="G99" s="26">
        <f>SUM(G90:G98)</f>
        <v>0</v>
      </c>
      <c r="I99" s="26">
        <f>SUM(I90:I98)</f>
        <v>0</v>
      </c>
      <c r="K99" s="26">
        <f>SUM(K90:K98)</f>
        <v>0</v>
      </c>
      <c r="M99" s="44">
        <f>SUM(M90:M98)</f>
        <v>0</v>
      </c>
      <c r="N99" s="44">
        <f>SUM(N90:N98)</f>
        <v>607000000</v>
      </c>
      <c r="O99" s="27"/>
      <c r="Q99" s="42"/>
      <c r="R99" s="27"/>
    </row>
    <row r="101" spans="1:18" ht="15.75" x14ac:dyDescent="0.2">
      <c r="B101" s="25" t="s">
        <v>12</v>
      </c>
      <c r="C101" s="28">
        <f>F99</f>
        <v>607000000</v>
      </c>
      <c r="D101" s="34"/>
    </row>
    <row r="102" spans="1:18" ht="15.75" x14ac:dyDescent="0.2">
      <c r="B102" s="25" t="s">
        <v>7</v>
      </c>
      <c r="C102" s="28">
        <f>+M99</f>
        <v>0</v>
      </c>
      <c r="D102" s="34"/>
    </row>
    <row r="103" spans="1:18" ht="15.75" x14ac:dyDescent="0.25">
      <c r="B103" s="25" t="s">
        <v>3</v>
      </c>
      <c r="C103" s="30">
        <f>+C101+C102</f>
        <v>607000000</v>
      </c>
      <c r="D103" s="35"/>
    </row>
    <row r="105" spans="1:18" x14ac:dyDescent="0.2">
      <c r="A105" s="37"/>
      <c r="B105" s="37"/>
      <c r="C105" s="37"/>
      <c r="D105" s="37"/>
      <c r="E105" s="37"/>
      <c r="F105" s="37"/>
      <c r="G105" s="37"/>
      <c r="H105" s="37"/>
      <c r="I105" s="37"/>
      <c r="J105" s="37"/>
      <c r="K105" s="37"/>
      <c r="L105" s="37"/>
      <c r="M105" s="37"/>
      <c r="N105" s="37"/>
      <c r="O105" s="38"/>
      <c r="P105" s="37"/>
      <c r="Q105" s="37"/>
    </row>
    <row r="107" spans="1:18" ht="29.25" customHeight="1" x14ac:dyDescent="0.2">
      <c r="B107" s="55" t="s">
        <v>261</v>
      </c>
      <c r="C107" s="155" t="s">
        <v>307</v>
      </c>
      <c r="D107" s="155"/>
      <c r="E107" s="155"/>
      <c r="F107" s="155"/>
      <c r="G107" s="155"/>
      <c r="H107" s="155"/>
      <c r="I107" s="155"/>
      <c r="J107" s="155"/>
      <c r="K107" s="155"/>
      <c r="L107" s="155"/>
      <c r="M107" s="155"/>
      <c r="N107" s="155"/>
      <c r="O107" s="11"/>
      <c r="R107" s="11"/>
    </row>
    <row r="108" spans="1:18" ht="15" customHeight="1" x14ac:dyDescent="0.2">
      <c r="B108" s="15"/>
      <c r="C108" s="16"/>
      <c r="D108" s="16"/>
      <c r="E108" s="16"/>
      <c r="F108" s="16"/>
      <c r="G108" s="16"/>
      <c r="H108" s="16"/>
      <c r="I108" s="16"/>
      <c r="J108" s="16"/>
      <c r="K108" s="16"/>
      <c r="L108" s="16"/>
      <c r="M108" s="16"/>
      <c r="N108" s="16"/>
      <c r="O108" s="16"/>
      <c r="R108" s="16"/>
    </row>
    <row r="109" spans="1:18" ht="16.5" customHeight="1" x14ac:dyDescent="0.2">
      <c r="B109" s="156" t="s">
        <v>0</v>
      </c>
      <c r="C109" s="157" t="s">
        <v>13</v>
      </c>
      <c r="D109" s="158"/>
      <c r="E109" s="158"/>
      <c r="F109" s="159"/>
      <c r="G109" s="157" t="s">
        <v>2</v>
      </c>
      <c r="H109" s="158"/>
      <c r="I109" s="158"/>
      <c r="J109" s="158"/>
      <c r="K109" s="158"/>
      <c r="L109" s="158"/>
      <c r="M109" s="159"/>
      <c r="N109" s="160" t="s">
        <v>3</v>
      </c>
      <c r="O109" s="18"/>
      <c r="P109" s="154" t="s">
        <v>11</v>
      </c>
      <c r="Q109" s="154"/>
      <c r="R109" s="18"/>
    </row>
    <row r="110" spans="1:18" ht="31.5" customHeight="1" x14ac:dyDescent="0.2">
      <c r="B110" s="156"/>
      <c r="C110" s="32" t="s">
        <v>9</v>
      </c>
      <c r="D110" s="32" t="s">
        <v>10</v>
      </c>
      <c r="E110" s="32" t="s">
        <v>1</v>
      </c>
      <c r="F110" s="32" t="s">
        <v>16</v>
      </c>
      <c r="G110" s="32" t="s">
        <v>14</v>
      </c>
      <c r="H110" s="36" t="s">
        <v>15</v>
      </c>
      <c r="I110" s="32" t="s">
        <v>18</v>
      </c>
      <c r="J110" s="36" t="s">
        <v>17</v>
      </c>
      <c r="K110" s="32" t="s">
        <v>19</v>
      </c>
      <c r="L110" s="36" t="s">
        <v>20</v>
      </c>
      <c r="M110" s="32" t="s">
        <v>4</v>
      </c>
      <c r="N110" s="160"/>
      <c r="O110" s="18"/>
      <c r="P110" s="54" t="s">
        <v>26</v>
      </c>
      <c r="Q110" s="54" t="s">
        <v>5</v>
      </c>
      <c r="R110" s="18"/>
    </row>
    <row r="111" spans="1:18" ht="42.75" x14ac:dyDescent="0.2">
      <c r="B111" s="33" t="s">
        <v>308</v>
      </c>
      <c r="C111" s="20">
        <v>0</v>
      </c>
      <c r="D111" s="41">
        <v>600000000</v>
      </c>
      <c r="E111" s="20">
        <v>0</v>
      </c>
      <c r="F111" s="40">
        <f>+C111+D111+E111</f>
        <v>600000000</v>
      </c>
      <c r="G111" s="20">
        <v>0</v>
      </c>
      <c r="H111" s="20"/>
      <c r="I111" s="20">
        <v>0</v>
      </c>
      <c r="J111" s="20"/>
      <c r="K111" s="20">
        <v>0</v>
      </c>
      <c r="L111" s="20"/>
      <c r="M111" s="20">
        <f>+G111+I111+K111</f>
        <v>0</v>
      </c>
      <c r="N111" s="43">
        <f>+F111+M111</f>
        <v>600000000</v>
      </c>
      <c r="O111" s="22"/>
      <c r="P111" s="23" t="s">
        <v>309</v>
      </c>
      <c r="Q111" s="45">
        <v>0.8</v>
      </c>
      <c r="R111" s="22"/>
    </row>
    <row r="112" spans="1:18" ht="15" x14ac:dyDescent="0.2">
      <c r="B112" s="33" t="s">
        <v>310</v>
      </c>
      <c r="C112" s="20">
        <v>0</v>
      </c>
      <c r="D112" s="20">
        <v>0</v>
      </c>
      <c r="E112" s="20">
        <v>0</v>
      </c>
      <c r="F112" s="40">
        <f>+C112+D112+E112</f>
        <v>0</v>
      </c>
      <c r="G112" s="20">
        <v>0</v>
      </c>
      <c r="H112" s="20"/>
      <c r="I112" s="20">
        <v>0</v>
      </c>
      <c r="J112" s="20"/>
      <c r="K112" s="20">
        <v>0</v>
      </c>
      <c r="L112" s="20"/>
      <c r="M112" s="20">
        <f>+G112+I112+K112</f>
        <v>0</v>
      </c>
      <c r="N112" s="43">
        <f>+F112+M112</f>
        <v>0</v>
      </c>
      <c r="O112" s="22"/>
      <c r="P112" s="23"/>
      <c r="Q112" s="24"/>
      <c r="R112" s="22"/>
    </row>
    <row r="113" spans="1:18" ht="30" x14ac:dyDescent="0.2">
      <c r="B113" s="33" t="s">
        <v>311</v>
      </c>
      <c r="C113" s="20">
        <v>0</v>
      </c>
      <c r="D113" s="41">
        <v>55000000</v>
      </c>
      <c r="E113" s="20">
        <v>0</v>
      </c>
      <c r="F113" s="40">
        <f>+C113+D113+E113</f>
        <v>55000000</v>
      </c>
      <c r="G113" s="20">
        <v>0</v>
      </c>
      <c r="H113" s="20"/>
      <c r="I113" s="20">
        <v>0</v>
      </c>
      <c r="J113" s="20"/>
      <c r="K113" s="20">
        <v>0</v>
      </c>
      <c r="L113" s="20"/>
      <c r="M113" s="20">
        <f>+G113+I113+K113</f>
        <v>0</v>
      </c>
      <c r="N113" s="43">
        <f>+F113+M113</f>
        <v>55000000</v>
      </c>
      <c r="O113" s="22"/>
      <c r="P113" s="23"/>
      <c r="Q113" s="24"/>
      <c r="R113" s="22"/>
    </row>
    <row r="114" spans="1:18" ht="42.75" x14ac:dyDescent="0.2">
      <c r="B114" s="33" t="s">
        <v>254</v>
      </c>
      <c r="C114" s="20">
        <v>0</v>
      </c>
      <c r="D114" s="20">
        <v>0</v>
      </c>
      <c r="E114" s="20">
        <v>0</v>
      </c>
      <c r="F114" s="40">
        <f>+C114+D114+E114</f>
        <v>0</v>
      </c>
      <c r="G114" s="20">
        <v>0</v>
      </c>
      <c r="H114" s="20"/>
      <c r="I114" s="20">
        <v>0</v>
      </c>
      <c r="J114" s="20"/>
      <c r="K114" s="20">
        <v>0</v>
      </c>
      <c r="L114" s="20"/>
      <c r="M114" s="20">
        <f>+G114+I114+K114</f>
        <v>0</v>
      </c>
      <c r="N114" s="43">
        <f>+F114+M114</f>
        <v>0</v>
      </c>
      <c r="O114" s="22"/>
      <c r="P114" s="23" t="s">
        <v>239</v>
      </c>
      <c r="Q114" s="45">
        <v>0.9</v>
      </c>
      <c r="R114" s="22"/>
    </row>
    <row r="115" spans="1:18" ht="15.75" x14ac:dyDescent="0.2">
      <c r="B115" s="25" t="s">
        <v>6</v>
      </c>
      <c r="C115" s="26">
        <f>SUM(C111:C114)</f>
        <v>0</v>
      </c>
      <c r="D115" s="26">
        <f>SUM(D111:D114)</f>
        <v>655000000</v>
      </c>
      <c r="E115" s="26">
        <f>SUM(E111:E114)</f>
        <v>0</v>
      </c>
      <c r="F115" s="26">
        <f>SUM(F111:F114)</f>
        <v>655000000</v>
      </c>
      <c r="G115" s="26">
        <f>SUM(G111:G114)</f>
        <v>0</v>
      </c>
      <c r="I115" s="26">
        <f>SUM(I111:I114)</f>
        <v>0</v>
      </c>
      <c r="K115" s="26">
        <f>SUM(K111:K114)</f>
        <v>0</v>
      </c>
      <c r="M115" s="44">
        <f>SUM(M111:M114)</f>
        <v>0</v>
      </c>
      <c r="N115" s="44">
        <f>SUM(N111:N114)</f>
        <v>655000000</v>
      </c>
      <c r="O115" s="27"/>
      <c r="Q115" s="42"/>
      <c r="R115" s="27"/>
    </row>
    <row r="117" spans="1:18" ht="15.75" x14ac:dyDescent="0.2">
      <c r="B117" s="25" t="s">
        <v>12</v>
      </c>
      <c r="C117" s="28">
        <f>F115</f>
        <v>655000000</v>
      </c>
      <c r="D117" s="34"/>
    </row>
    <row r="118" spans="1:18" ht="15.75" x14ac:dyDescent="0.2">
      <c r="B118" s="25" t="s">
        <v>7</v>
      </c>
      <c r="C118" s="28">
        <f>+M115</f>
        <v>0</v>
      </c>
      <c r="D118" s="34"/>
    </row>
    <row r="119" spans="1:18" ht="15.75" x14ac:dyDescent="0.25">
      <c r="B119" s="25" t="s">
        <v>3</v>
      </c>
      <c r="C119" s="30">
        <f>+C117+C118</f>
        <v>655000000</v>
      </c>
      <c r="D119" s="35"/>
    </row>
    <row r="121" spans="1:18" x14ac:dyDescent="0.2">
      <c r="A121" s="37"/>
      <c r="B121" s="37"/>
      <c r="C121" s="37"/>
      <c r="D121" s="37"/>
      <c r="E121" s="37"/>
      <c r="F121" s="37"/>
      <c r="G121" s="37"/>
      <c r="H121" s="37"/>
      <c r="I121" s="37"/>
      <c r="J121" s="37"/>
      <c r="K121" s="37"/>
      <c r="L121" s="37"/>
      <c r="M121" s="37"/>
      <c r="N121" s="37"/>
      <c r="O121" s="38"/>
      <c r="P121" s="37"/>
      <c r="Q121" s="37"/>
    </row>
    <row r="123" spans="1:18" ht="29.25" customHeight="1" x14ac:dyDescent="0.2">
      <c r="B123" s="55" t="s">
        <v>262</v>
      </c>
      <c r="C123" s="155" t="s">
        <v>312</v>
      </c>
      <c r="D123" s="155"/>
      <c r="E123" s="155"/>
      <c r="F123" s="155"/>
      <c r="G123" s="155"/>
      <c r="H123" s="155"/>
      <c r="I123" s="155"/>
      <c r="J123" s="155"/>
      <c r="K123" s="155"/>
      <c r="L123" s="155"/>
      <c r="M123" s="155"/>
      <c r="N123" s="155"/>
      <c r="O123" s="11"/>
      <c r="R123" s="11"/>
    </row>
    <row r="124" spans="1:18" ht="15" customHeight="1" x14ac:dyDescent="0.2">
      <c r="B124" s="15"/>
      <c r="C124" s="16"/>
      <c r="D124" s="16"/>
      <c r="E124" s="16"/>
      <c r="F124" s="16"/>
      <c r="G124" s="16"/>
      <c r="H124" s="16"/>
      <c r="I124" s="16"/>
      <c r="J124" s="16"/>
      <c r="K124" s="16"/>
      <c r="L124" s="16"/>
      <c r="M124" s="16"/>
      <c r="N124" s="16"/>
      <c r="O124" s="16"/>
      <c r="R124" s="16"/>
    </row>
    <row r="125" spans="1:18" ht="16.5" customHeight="1" x14ac:dyDescent="0.2">
      <c r="B125" s="156" t="s">
        <v>0</v>
      </c>
      <c r="C125" s="157" t="s">
        <v>13</v>
      </c>
      <c r="D125" s="158"/>
      <c r="E125" s="158"/>
      <c r="F125" s="159"/>
      <c r="G125" s="157" t="s">
        <v>2</v>
      </c>
      <c r="H125" s="158"/>
      <c r="I125" s="158"/>
      <c r="J125" s="158"/>
      <c r="K125" s="158"/>
      <c r="L125" s="158"/>
      <c r="M125" s="159"/>
      <c r="N125" s="160" t="s">
        <v>3</v>
      </c>
      <c r="O125" s="18"/>
      <c r="P125" s="154" t="s">
        <v>11</v>
      </c>
      <c r="Q125" s="154"/>
      <c r="R125" s="18"/>
    </row>
    <row r="126" spans="1:18" ht="31.5" customHeight="1" x14ac:dyDescent="0.2">
      <c r="B126" s="156"/>
      <c r="C126" s="32" t="s">
        <v>9</v>
      </c>
      <c r="D126" s="32" t="s">
        <v>10</v>
      </c>
      <c r="E126" s="32" t="s">
        <v>1</v>
      </c>
      <c r="F126" s="32" t="s">
        <v>16</v>
      </c>
      <c r="G126" s="32" t="s">
        <v>14</v>
      </c>
      <c r="H126" s="36" t="s">
        <v>15</v>
      </c>
      <c r="I126" s="32" t="s">
        <v>18</v>
      </c>
      <c r="J126" s="36" t="s">
        <v>17</v>
      </c>
      <c r="K126" s="32" t="s">
        <v>19</v>
      </c>
      <c r="L126" s="36" t="s">
        <v>20</v>
      </c>
      <c r="M126" s="32" t="s">
        <v>4</v>
      </c>
      <c r="N126" s="160"/>
      <c r="O126" s="18"/>
      <c r="P126" s="54" t="s">
        <v>26</v>
      </c>
      <c r="Q126" s="54" t="s">
        <v>5</v>
      </c>
      <c r="R126" s="18"/>
    </row>
    <row r="127" spans="1:18" ht="45" x14ac:dyDescent="0.2">
      <c r="B127" s="33" t="s">
        <v>313</v>
      </c>
      <c r="C127" s="20">
        <v>0</v>
      </c>
      <c r="D127" s="20">
        <v>0</v>
      </c>
      <c r="E127" s="20">
        <v>0</v>
      </c>
      <c r="F127" s="40">
        <f t="shared" ref="F127:F132" si="12">+C127+D127+E127</f>
        <v>0</v>
      </c>
      <c r="G127" s="20">
        <v>0</v>
      </c>
      <c r="H127" s="20"/>
      <c r="I127" s="20">
        <v>0</v>
      </c>
      <c r="J127" s="20"/>
      <c r="K127" s="20">
        <v>0</v>
      </c>
      <c r="L127" s="20"/>
      <c r="M127" s="20">
        <f t="shared" ref="M127:M132" si="13">+G127+I127+K127</f>
        <v>0</v>
      </c>
      <c r="N127" s="43">
        <f t="shared" ref="N127:N132" si="14">+F127+M127</f>
        <v>0</v>
      </c>
      <c r="O127" s="22"/>
      <c r="P127" s="23"/>
      <c r="Q127" s="24"/>
      <c r="R127" s="22"/>
    </row>
    <row r="128" spans="1:18" ht="75" x14ac:dyDescent="0.2">
      <c r="B128" s="33" t="s">
        <v>314</v>
      </c>
      <c r="C128" s="20">
        <v>0</v>
      </c>
      <c r="D128" s="41">
        <v>35000000</v>
      </c>
      <c r="E128" s="20">
        <v>0</v>
      </c>
      <c r="F128" s="40">
        <f t="shared" si="12"/>
        <v>35000000</v>
      </c>
      <c r="G128" s="20">
        <v>0</v>
      </c>
      <c r="H128" s="20"/>
      <c r="I128" s="20">
        <v>0</v>
      </c>
      <c r="J128" s="20"/>
      <c r="K128" s="20">
        <v>0</v>
      </c>
      <c r="L128" s="20"/>
      <c r="M128" s="20">
        <f t="shared" si="13"/>
        <v>0</v>
      </c>
      <c r="N128" s="43">
        <f t="shared" si="14"/>
        <v>35000000</v>
      </c>
      <c r="O128" s="22"/>
      <c r="P128" s="23"/>
      <c r="Q128" s="24"/>
      <c r="R128" s="22"/>
    </row>
    <row r="129" spans="1:18" ht="60" x14ac:dyDescent="0.2">
      <c r="B129" s="33" t="s">
        <v>315</v>
      </c>
      <c r="C129" s="20">
        <v>0</v>
      </c>
      <c r="D129" s="20">
        <v>0</v>
      </c>
      <c r="E129" s="20">
        <v>0</v>
      </c>
      <c r="F129" s="40">
        <f t="shared" si="12"/>
        <v>0</v>
      </c>
      <c r="G129" s="20">
        <v>0</v>
      </c>
      <c r="H129" s="20"/>
      <c r="I129" s="20">
        <v>0</v>
      </c>
      <c r="J129" s="20"/>
      <c r="K129" s="20">
        <v>0</v>
      </c>
      <c r="L129" s="20"/>
      <c r="M129" s="20">
        <f t="shared" si="13"/>
        <v>0</v>
      </c>
      <c r="N129" s="43">
        <f t="shared" si="14"/>
        <v>0</v>
      </c>
      <c r="O129" s="22"/>
      <c r="P129" s="23"/>
      <c r="Q129" s="24"/>
      <c r="R129" s="22"/>
    </row>
    <row r="130" spans="1:18" ht="15" x14ac:dyDescent="0.2">
      <c r="B130" s="33" t="s">
        <v>316</v>
      </c>
      <c r="C130" s="20">
        <v>0</v>
      </c>
      <c r="D130" s="20">
        <v>0</v>
      </c>
      <c r="E130" s="20">
        <v>0</v>
      </c>
      <c r="F130" s="40">
        <f t="shared" si="12"/>
        <v>0</v>
      </c>
      <c r="G130" s="20">
        <v>0</v>
      </c>
      <c r="H130" s="20"/>
      <c r="I130" s="20">
        <v>0</v>
      </c>
      <c r="J130" s="20"/>
      <c r="K130" s="20">
        <v>0</v>
      </c>
      <c r="L130" s="20"/>
      <c r="M130" s="20">
        <f t="shared" si="13"/>
        <v>0</v>
      </c>
      <c r="N130" s="43">
        <f t="shared" si="14"/>
        <v>0</v>
      </c>
      <c r="O130" s="22"/>
      <c r="P130" s="23"/>
      <c r="Q130" s="24"/>
      <c r="R130" s="22"/>
    </row>
    <row r="131" spans="1:18" ht="15" x14ac:dyDescent="0.2">
      <c r="B131" s="33" t="s">
        <v>317</v>
      </c>
      <c r="C131" s="20">
        <v>0</v>
      </c>
      <c r="D131" s="41">
        <v>50000000</v>
      </c>
      <c r="E131" s="20">
        <v>0</v>
      </c>
      <c r="F131" s="40">
        <f t="shared" si="12"/>
        <v>50000000</v>
      </c>
      <c r="G131" s="20">
        <v>0</v>
      </c>
      <c r="H131" s="20"/>
      <c r="I131" s="20">
        <v>0</v>
      </c>
      <c r="J131" s="20"/>
      <c r="K131" s="20">
        <v>0</v>
      </c>
      <c r="L131" s="20"/>
      <c r="M131" s="20">
        <f t="shared" si="13"/>
        <v>0</v>
      </c>
      <c r="N131" s="43">
        <f t="shared" si="14"/>
        <v>50000000</v>
      </c>
      <c r="O131" s="22"/>
      <c r="P131" s="23"/>
      <c r="Q131" s="24"/>
      <c r="R131" s="22"/>
    </row>
    <row r="132" spans="1:18" ht="42.75" x14ac:dyDescent="0.2">
      <c r="B132" s="33" t="s">
        <v>254</v>
      </c>
      <c r="C132" s="20">
        <v>0</v>
      </c>
      <c r="D132" s="20">
        <v>0</v>
      </c>
      <c r="E132" s="20">
        <v>0</v>
      </c>
      <c r="F132" s="40">
        <f t="shared" si="12"/>
        <v>0</v>
      </c>
      <c r="G132" s="20">
        <v>0</v>
      </c>
      <c r="H132" s="20"/>
      <c r="I132" s="20">
        <v>0</v>
      </c>
      <c r="J132" s="20"/>
      <c r="K132" s="20">
        <v>0</v>
      </c>
      <c r="L132" s="20"/>
      <c r="M132" s="20">
        <f t="shared" si="13"/>
        <v>0</v>
      </c>
      <c r="N132" s="43">
        <f t="shared" si="14"/>
        <v>0</v>
      </c>
      <c r="O132" s="22"/>
      <c r="P132" s="23" t="s">
        <v>239</v>
      </c>
      <c r="Q132" s="45">
        <v>1</v>
      </c>
      <c r="R132" s="22"/>
    </row>
    <row r="133" spans="1:18" ht="15.75" x14ac:dyDescent="0.2">
      <c r="B133" s="25" t="s">
        <v>6</v>
      </c>
      <c r="C133" s="26">
        <f>SUM(C127:C132)</f>
        <v>0</v>
      </c>
      <c r="D133" s="26">
        <f>SUM(D127:D132)</f>
        <v>85000000</v>
      </c>
      <c r="E133" s="26">
        <f>SUM(E127:E132)</f>
        <v>0</v>
      </c>
      <c r="F133" s="26">
        <f>SUM(F127:F132)</f>
        <v>85000000</v>
      </c>
      <c r="G133" s="26">
        <f>SUM(G127:G132)</f>
        <v>0</v>
      </c>
      <c r="I133" s="26">
        <f>SUM(I127:I132)</f>
        <v>0</v>
      </c>
      <c r="K133" s="26">
        <f>SUM(K127:K132)</f>
        <v>0</v>
      </c>
      <c r="M133" s="44">
        <f>SUM(M127:M132)</f>
        <v>0</v>
      </c>
      <c r="N133" s="44">
        <f>SUM(N127:N132)</f>
        <v>85000000</v>
      </c>
      <c r="O133" s="27"/>
      <c r="Q133" s="42">
        <f>SUM(Q127:Q132)</f>
        <v>1</v>
      </c>
      <c r="R133" s="27"/>
    </row>
    <row r="135" spans="1:18" ht="15.75" x14ac:dyDescent="0.2">
      <c r="B135" s="25" t="s">
        <v>12</v>
      </c>
      <c r="C135" s="28">
        <f>F133</f>
        <v>85000000</v>
      </c>
      <c r="D135" s="34"/>
    </row>
    <row r="136" spans="1:18" ht="15.75" x14ac:dyDescent="0.2">
      <c r="B136" s="25" t="s">
        <v>7</v>
      </c>
      <c r="C136" s="28">
        <f>+M133</f>
        <v>0</v>
      </c>
      <c r="D136" s="34"/>
    </row>
    <row r="137" spans="1:18" ht="15.75" x14ac:dyDescent="0.25">
      <c r="B137" s="25" t="s">
        <v>3</v>
      </c>
      <c r="C137" s="30">
        <f>+C135+C136</f>
        <v>85000000</v>
      </c>
      <c r="D137" s="35"/>
    </row>
    <row r="139" spans="1:18" x14ac:dyDescent="0.2">
      <c r="A139" s="37"/>
      <c r="B139" s="37"/>
      <c r="C139" s="37"/>
      <c r="D139" s="37"/>
      <c r="E139" s="37"/>
      <c r="F139" s="37"/>
      <c r="G139" s="37"/>
      <c r="H139" s="37"/>
      <c r="I139" s="37"/>
      <c r="J139" s="37"/>
      <c r="K139" s="37"/>
      <c r="L139" s="37"/>
      <c r="M139" s="37"/>
      <c r="N139" s="37"/>
      <c r="O139" s="38"/>
      <c r="P139" s="37"/>
      <c r="Q139" s="37"/>
    </row>
    <row r="141" spans="1:18" ht="29.25" customHeight="1" x14ac:dyDescent="0.2">
      <c r="B141" s="55" t="s">
        <v>263</v>
      </c>
      <c r="C141" s="155" t="s">
        <v>318</v>
      </c>
      <c r="D141" s="155"/>
      <c r="E141" s="155"/>
      <c r="F141" s="155"/>
      <c r="G141" s="155"/>
      <c r="H141" s="155"/>
      <c r="I141" s="155"/>
      <c r="J141" s="155"/>
      <c r="K141" s="155"/>
      <c r="L141" s="155"/>
      <c r="M141" s="155"/>
      <c r="N141" s="155"/>
      <c r="O141" s="11"/>
      <c r="R141" s="11"/>
    </row>
    <row r="142" spans="1:18" ht="15" customHeight="1" x14ac:dyDescent="0.2">
      <c r="B142" s="15"/>
      <c r="C142" s="16"/>
      <c r="D142" s="16"/>
      <c r="E142" s="16"/>
      <c r="F142" s="16"/>
      <c r="G142" s="16"/>
      <c r="H142" s="16"/>
      <c r="I142" s="16"/>
      <c r="J142" s="16"/>
      <c r="K142" s="16"/>
      <c r="L142" s="16"/>
      <c r="M142" s="16"/>
      <c r="N142" s="16"/>
      <c r="O142" s="16"/>
      <c r="R142" s="16"/>
    </row>
    <row r="143" spans="1:18" ht="16.5" customHeight="1" x14ac:dyDescent="0.2">
      <c r="B143" s="156" t="s">
        <v>0</v>
      </c>
      <c r="C143" s="157" t="s">
        <v>13</v>
      </c>
      <c r="D143" s="158"/>
      <c r="E143" s="158"/>
      <c r="F143" s="159"/>
      <c r="G143" s="157" t="s">
        <v>2</v>
      </c>
      <c r="H143" s="158"/>
      <c r="I143" s="158"/>
      <c r="J143" s="158"/>
      <c r="K143" s="158"/>
      <c r="L143" s="158"/>
      <c r="M143" s="159"/>
      <c r="N143" s="160" t="s">
        <v>3</v>
      </c>
      <c r="O143" s="18"/>
      <c r="P143" s="154" t="s">
        <v>11</v>
      </c>
      <c r="Q143" s="154"/>
      <c r="R143" s="18"/>
    </row>
    <row r="144" spans="1:18" ht="31.5" customHeight="1" x14ac:dyDescent="0.2">
      <c r="B144" s="156"/>
      <c r="C144" s="32" t="s">
        <v>9</v>
      </c>
      <c r="D144" s="32" t="s">
        <v>10</v>
      </c>
      <c r="E144" s="32" t="s">
        <v>1</v>
      </c>
      <c r="F144" s="32" t="s">
        <v>16</v>
      </c>
      <c r="G144" s="32" t="s">
        <v>14</v>
      </c>
      <c r="H144" s="36" t="s">
        <v>15</v>
      </c>
      <c r="I144" s="32" t="s">
        <v>18</v>
      </c>
      <c r="J144" s="36" t="s">
        <v>17</v>
      </c>
      <c r="K144" s="32" t="s">
        <v>19</v>
      </c>
      <c r="L144" s="36" t="s">
        <v>20</v>
      </c>
      <c r="M144" s="32" t="s">
        <v>4</v>
      </c>
      <c r="N144" s="160"/>
      <c r="O144" s="18"/>
      <c r="P144" s="54" t="s">
        <v>26</v>
      </c>
      <c r="Q144" s="54" t="s">
        <v>5</v>
      </c>
      <c r="R144" s="18"/>
    </row>
    <row r="145" spans="1:18" ht="30" x14ac:dyDescent="0.2">
      <c r="B145" s="33" t="s">
        <v>319</v>
      </c>
      <c r="C145" s="20">
        <v>0</v>
      </c>
      <c r="D145" s="20">
        <v>0</v>
      </c>
      <c r="E145" s="20">
        <v>0</v>
      </c>
      <c r="F145" s="40">
        <f>+C145+D145+E145</f>
        <v>0</v>
      </c>
      <c r="G145" s="20">
        <v>0</v>
      </c>
      <c r="H145" s="20"/>
      <c r="I145" s="20">
        <v>0</v>
      </c>
      <c r="J145" s="20"/>
      <c r="K145" s="20">
        <v>0</v>
      </c>
      <c r="L145" s="20"/>
      <c r="M145" s="20">
        <f>+G145+I145+K145</f>
        <v>0</v>
      </c>
      <c r="N145" s="43">
        <f>+F145+M145</f>
        <v>0</v>
      </c>
      <c r="O145" s="22"/>
      <c r="P145" s="23"/>
      <c r="Q145" s="24"/>
      <c r="R145" s="22"/>
    </row>
    <row r="146" spans="1:18" ht="30" x14ac:dyDescent="0.2">
      <c r="B146" s="33" t="s">
        <v>320</v>
      </c>
      <c r="C146" s="20">
        <v>0</v>
      </c>
      <c r="D146" s="20">
        <v>0</v>
      </c>
      <c r="E146" s="20">
        <v>0</v>
      </c>
      <c r="F146" s="40">
        <f>+C146+D146+E146</f>
        <v>0</v>
      </c>
      <c r="G146" s="20">
        <v>0</v>
      </c>
      <c r="H146" s="20"/>
      <c r="I146" s="20">
        <v>0</v>
      </c>
      <c r="J146" s="20"/>
      <c r="K146" s="20">
        <v>0</v>
      </c>
      <c r="L146" s="20"/>
      <c r="M146" s="20">
        <f>+G146+I146+K146</f>
        <v>0</v>
      </c>
      <c r="N146" s="43">
        <f>+F146+M146</f>
        <v>0</v>
      </c>
      <c r="O146" s="22"/>
      <c r="P146" s="23"/>
      <c r="Q146" s="24"/>
      <c r="R146" s="22"/>
    </row>
    <row r="147" spans="1:18" ht="30" x14ac:dyDescent="0.2">
      <c r="B147" s="33" t="s">
        <v>321</v>
      </c>
      <c r="C147" s="20">
        <v>0</v>
      </c>
      <c r="D147" s="20">
        <v>0</v>
      </c>
      <c r="E147" s="20">
        <v>0</v>
      </c>
      <c r="F147" s="40">
        <f>+C147+D147+E147</f>
        <v>0</v>
      </c>
      <c r="G147" s="20">
        <v>0</v>
      </c>
      <c r="H147" s="20"/>
      <c r="I147" s="20">
        <v>0</v>
      </c>
      <c r="J147" s="20"/>
      <c r="K147" s="20">
        <v>0</v>
      </c>
      <c r="L147" s="20"/>
      <c r="M147" s="20">
        <f>+G147+I147+K147</f>
        <v>0</v>
      </c>
      <c r="N147" s="43">
        <f>+F147+M147</f>
        <v>0</v>
      </c>
      <c r="O147" s="22"/>
      <c r="P147" s="23"/>
      <c r="Q147" s="24"/>
      <c r="R147" s="22"/>
    </row>
    <row r="148" spans="1:18" ht="45" x14ac:dyDescent="0.2">
      <c r="B148" s="33" t="s">
        <v>322</v>
      </c>
      <c r="C148" s="20">
        <v>0</v>
      </c>
      <c r="D148" s="20">
        <v>0</v>
      </c>
      <c r="E148" s="20">
        <v>0</v>
      </c>
      <c r="F148" s="40">
        <f>+C148+D148+E148</f>
        <v>0</v>
      </c>
      <c r="G148" s="20">
        <v>0</v>
      </c>
      <c r="H148" s="20"/>
      <c r="I148" s="20">
        <v>0</v>
      </c>
      <c r="J148" s="20"/>
      <c r="K148" s="20">
        <v>0</v>
      </c>
      <c r="L148" s="20"/>
      <c r="M148" s="20">
        <f>+G148+I148+K148</f>
        <v>0</v>
      </c>
      <c r="N148" s="43">
        <f>+F148+M148</f>
        <v>0</v>
      </c>
      <c r="O148" s="22"/>
      <c r="P148" s="23"/>
      <c r="Q148" s="24"/>
      <c r="R148" s="22"/>
    </row>
    <row r="149" spans="1:18" ht="30" x14ac:dyDescent="0.2">
      <c r="B149" s="33" t="s">
        <v>323</v>
      </c>
      <c r="C149" s="20">
        <v>0</v>
      </c>
      <c r="D149" s="20">
        <v>0</v>
      </c>
      <c r="E149" s="20">
        <v>0</v>
      </c>
      <c r="F149" s="40">
        <f>+C149+D149+E149</f>
        <v>0</v>
      </c>
      <c r="G149" s="20">
        <v>0</v>
      </c>
      <c r="H149" s="20"/>
      <c r="I149" s="20">
        <v>0</v>
      </c>
      <c r="J149" s="20"/>
      <c r="K149" s="20">
        <v>0</v>
      </c>
      <c r="L149" s="20"/>
      <c r="M149" s="20">
        <f>+G149+I149+K149</f>
        <v>0</v>
      </c>
      <c r="N149" s="43">
        <f>+F149+M149</f>
        <v>0</v>
      </c>
      <c r="O149" s="22"/>
      <c r="P149" s="23"/>
      <c r="Q149" s="24"/>
      <c r="R149" s="22"/>
    </row>
    <row r="150" spans="1:18" ht="15.75" x14ac:dyDescent="0.2">
      <c r="B150" s="25" t="s">
        <v>6</v>
      </c>
      <c r="C150" s="26">
        <f>SUM(C145:C149)</f>
        <v>0</v>
      </c>
      <c r="D150" s="26">
        <f>SUM(D145:D149)</f>
        <v>0</v>
      </c>
      <c r="E150" s="26">
        <f>SUM(E145:E149)</f>
        <v>0</v>
      </c>
      <c r="F150" s="26">
        <f>SUM(F145:F149)</f>
        <v>0</v>
      </c>
      <c r="G150" s="26">
        <f>SUM(G145:G149)</f>
        <v>0</v>
      </c>
      <c r="I150" s="26">
        <f>SUM(I145:I149)</f>
        <v>0</v>
      </c>
      <c r="K150" s="26">
        <f>SUM(K145:K149)</f>
        <v>0</v>
      </c>
      <c r="M150" s="44">
        <f>SUM(M145:M149)</f>
        <v>0</v>
      </c>
      <c r="N150" s="44">
        <f>SUM(N145:N149)</f>
        <v>0</v>
      </c>
      <c r="O150" s="27"/>
      <c r="Q150" s="42">
        <f>SUM(Q145:Q149)</f>
        <v>0</v>
      </c>
      <c r="R150" s="27"/>
    </row>
    <row r="152" spans="1:18" ht="15.75" x14ac:dyDescent="0.2">
      <c r="B152" s="25" t="s">
        <v>12</v>
      </c>
      <c r="C152" s="28">
        <f>F150</f>
        <v>0</v>
      </c>
      <c r="D152" s="34"/>
    </row>
    <row r="153" spans="1:18" ht="15.75" x14ac:dyDescent="0.2">
      <c r="B153" s="25" t="s">
        <v>7</v>
      </c>
      <c r="C153" s="28">
        <f>+M150</f>
        <v>0</v>
      </c>
      <c r="D153" s="34"/>
    </row>
    <row r="154" spans="1:18" ht="15.75" x14ac:dyDescent="0.25">
      <c r="B154" s="25" t="s">
        <v>3</v>
      </c>
      <c r="C154" s="30">
        <f>+C152+C153</f>
        <v>0</v>
      </c>
      <c r="D154" s="35"/>
    </row>
    <row r="156" spans="1:18" x14ac:dyDescent="0.2">
      <c r="A156" s="37"/>
      <c r="B156" s="37"/>
      <c r="C156" s="37"/>
      <c r="D156" s="37"/>
      <c r="E156" s="37"/>
      <c r="F156" s="37"/>
      <c r="G156" s="37"/>
      <c r="H156" s="37"/>
      <c r="I156" s="37"/>
      <c r="J156" s="37"/>
      <c r="K156" s="37"/>
      <c r="L156" s="37"/>
      <c r="M156" s="37"/>
      <c r="N156" s="37"/>
      <c r="O156" s="38"/>
      <c r="P156" s="37"/>
      <c r="Q156" s="37"/>
    </row>
    <row r="158" spans="1:18" ht="29.25" customHeight="1" x14ac:dyDescent="0.2">
      <c r="B158" s="55" t="s">
        <v>265</v>
      </c>
      <c r="C158" s="155" t="s">
        <v>324</v>
      </c>
      <c r="D158" s="155"/>
      <c r="E158" s="155"/>
      <c r="F158" s="155"/>
      <c r="G158" s="155"/>
      <c r="H158" s="155"/>
      <c r="I158" s="155"/>
      <c r="J158" s="155"/>
      <c r="K158" s="155"/>
      <c r="L158" s="155"/>
      <c r="M158" s="155"/>
      <c r="N158" s="155"/>
      <c r="O158" s="11"/>
      <c r="R158" s="11"/>
    </row>
    <row r="159" spans="1:18" ht="15" customHeight="1" x14ac:dyDescent="0.2">
      <c r="B159" s="15"/>
      <c r="C159" s="16"/>
      <c r="D159" s="16"/>
      <c r="E159" s="16"/>
      <c r="F159" s="16"/>
      <c r="G159" s="16"/>
      <c r="H159" s="16"/>
      <c r="I159" s="16"/>
      <c r="J159" s="16"/>
      <c r="K159" s="16"/>
      <c r="L159" s="16"/>
      <c r="M159" s="16"/>
      <c r="N159" s="16"/>
      <c r="O159" s="16"/>
      <c r="R159" s="16"/>
    </row>
    <row r="160" spans="1:18" ht="16.5" customHeight="1" x14ac:dyDescent="0.2">
      <c r="B160" s="156" t="s">
        <v>0</v>
      </c>
      <c r="C160" s="157" t="s">
        <v>13</v>
      </c>
      <c r="D160" s="158"/>
      <c r="E160" s="158"/>
      <c r="F160" s="159"/>
      <c r="G160" s="157" t="s">
        <v>2</v>
      </c>
      <c r="H160" s="158"/>
      <c r="I160" s="158"/>
      <c r="J160" s="158"/>
      <c r="K160" s="158"/>
      <c r="L160" s="158"/>
      <c r="M160" s="159"/>
      <c r="N160" s="160" t="s">
        <v>3</v>
      </c>
      <c r="O160" s="18"/>
      <c r="P160" s="154" t="s">
        <v>11</v>
      </c>
      <c r="Q160" s="154"/>
      <c r="R160" s="18"/>
    </row>
    <row r="161" spans="1:18" ht="31.5" customHeight="1" x14ac:dyDescent="0.2">
      <c r="B161" s="156"/>
      <c r="C161" s="32" t="s">
        <v>9</v>
      </c>
      <c r="D161" s="32" t="s">
        <v>10</v>
      </c>
      <c r="E161" s="32" t="s">
        <v>1</v>
      </c>
      <c r="F161" s="32" t="s">
        <v>16</v>
      </c>
      <c r="G161" s="32" t="s">
        <v>14</v>
      </c>
      <c r="H161" s="36" t="s">
        <v>15</v>
      </c>
      <c r="I161" s="32" t="s">
        <v>18</v>
      </c>
      <c r="J161" s="36" t="s">
        <v>17</v>
      </c>
      <c r="K161" s="32" t="s">
        <v>19</v>
      </c>
      <c r="L161" s="36" t="s">
        <v>20</v>
      </c>
      <c r="M161" s="32" t="s">
        <v>4</v>
      </c>
      <c r="N161" s="160"/>
      <c r="O161" s="18"/>
      <c r="P161" s="54" t="s">
        <v>26</v>
      </c>
      <c r="Q161" s="54" t="s">
        <v>5</v>
      </c>
      <c r="R161" s="18"/>
    </row>
    <row r="162" spans="1:18" ht="45" x14ac:dyDescent="0.2">
      <c r="B162" s="33" t="s">
        <v>325</v>
      </c>
      <c r="C162" s="20">
        <v>0</v>
      </c>
      <c r="D162" s="20">
        <v>0</v>
      </c>
      <c r="E162" s="20">
        <v>0</v>
      </c>
      <c r="F162" s="40">
        <f t="shared" ref="F162:F167" si="15">+C162+D162+E162</f>
        <v>0</v>
      </c>
      <c r="G162" s="20">
        <v>0</v>
      </c>
      <c r="H162" s="20"/>
      <c r="I162" s="20">
        <v>0</v>
      </c>
      <c r="J162" s="20"/>
      <c r="K162" s="20">
        <v>0</v>
      </c>
      <c r="L162" s="20"/>
      <c r="M162" s="20">
        <f t="shared" ref="M162:M167" si="16">+G162+I162+K162</f>
        <v>0</v>
      </c>
      <c r="N162" s="43">
        <f t="shared" ref="N162:N167" si="17">+F162+M162</f>
        <v>0</v>
      </c>
      <c r="O162" s="22"/>
      <c r="P162" s="23"/>
      <c r="Q162" s="24"/>
      <c r="R162" s="22"/>
    </row>
    <row r="163" spans="1:18" ht="45" x14ac:dyDescent="0.2">
      <c r="B163" s="33" t="s">
        <v>326</v>
      </c>
      <c r="C163" s="20">
        <v>0</v>
      </c>
      <c r="D163" s="20">
        <v>0</v>
      </c>
      <c r="E163" s="20">
        <v>0</v>
      </c>
      <c r="F163" s="40">
        <f t="shared" si="15"/>
        <v>0</v>
      </c>
      <c r="G163" s="20">
        <v>0</v>
      </c>
      <c r="H163" s="20"/>
      <c r="I163" s="20">
        <v>0</v>
      </c>
      <c r="J163" s="20"/>
      <c r="K163" s="20">
        <v>0</v>
      </c>
      <c r="L163" s="20"/>
      <c r="M163" s="20">
        <f t="shared" si="16"/>
        <v>0</v>
      </c>
      <c r="N163" s="43">
        <f t="shared" si="17"/>
        <v>0</v>
      </c>
      <c r="O163" s="22"/>
      <c r="P163" s="23"/>
      <c r="Q163" s="24"/>
      <c r="R163" s="22"/>
    </row>
    <row r="164" spans="1:18" ht="60" x14ac:dyDescent="0.2">
      <c r="B164" s="33" t="s">
        <v>327</v>
      </c>
      <c r="C164" s="20">
        <v>0</v>
      </c>
      <c r="D164" s="20">
        <v>0</v>
      </c>
      <c r="E164" s="20">
        <v>0</v>
      </c>
      <c r="F164" s="40">
        <f t="shared" si="15"/>
        <v>0</v>
      </c>
      <c r="G164" s="20">
        <v>0</v>
      </c>
      <c r="H164" s="20"/>
      <c r="I164" s="20">
        <v>0</v>
      </c>
      <c r="J164" s="20"/>
      <c r="K164" s="20">
        <v>0</v>
      </c>
      <c r="L164" s="20"/>
      <c r="M164" s="20">
        <f t="shared" si="16"/>
        <v>0</v>
      </c>
      <c r="N164" s="43">
        <f t="shared" si="17"/>
        <v>0</v>
      </c>
      <c r="O164" s="22"/>
      <c r="P164" s="23"/>
      <c r="Q164" s="24"/>
      <c r="R164" s="22"/>
    </row>
    <row r="165" spans="1:18" ht="15" x14ac:dyDescent="0.2">
      <c r="B165" s="33" t="s">
        <v>328</v>
      </c>
      <c r="C165" s="20">
        <v>0</v>
      </c>
      <c r="D165" s="20">
        <v>0</v>
      </c>
      <c r="E165" s="20">
        <v>0</v>
      </c>
      <c r="F165" s="40">
        <f t="shared" si="15"/>
        <v>0</v>
      </c>
      <c r="G165" s="20">
        <v>0</v>
      </c>
      <c r="H165" s="20"/>
      <c r="I165" s="20">
        <v>0</v>
      </c>
      <c r="J165" s="20"/>
      <c r="K165" s="20">
        <v>0</v>
      </c>
      <c r="L165" s="20"/>
      <c r="M165" s="20">
        <f t="shared" si="16"/>
        <v>0</v>
      </c>
      <c r="N165" s="43">
        <f t="shared" si="17"/>
        <v>0</v>
      </c>
      <c r="O165" s="22"/>
      <c r="P165" s="23"/>
      <c r="Q165" s="24"/>
      <c r="R165" s="22"/>
    </row>
    <row r="166" spans="1:18" ht="45" x14ac:dyDescent="0.2">
      <c r="B166" s="33" t="s">
        <v>329</v>
      </c>
      <c r="C166" s="20">
        <v>0</v>
      </c>
      <c r="D166" s="20">
        <v>0</v>
      </c>
      <c r="E166" s="20">
        <v>0</v>
      </c>
      <c r="F166" s="40">
        <f t="shared" si="15"/>
        <v>0</v>
      </c>
      <c r="G166" s="20">
        <v>0</v>
      </c>
      <c r="H166" s="20"/>
      <c r="I166" s="20">
        <v>0</v>
      </c>
      <c r="J166" s="20"/>
      <c r="K166" s="20">
        <v>0</v>
      </c>
      <c r="L166" s="20"/>
      <c r="M166" s="20">
        <f t="shared" si="16"/>
        <v>0</v>
      </c>
      <c r="N166" s="43">
        <f t="shared" si="17"/>
        <v>0</v>
      </c>
      <c r="O166" s="22"/>
      <c r="P166" s="23"/>
      <c r="Q166" s="24"/>
      <c r="R166" s="22"/>
    </row>
    <row r="167" spans="1:18" ht="42.75" x14ac:dyDescent="0.2">
      <c r="B167" s="33" t="s">
        <v>241</v>
      </c>
      <c r="C167" s="20">
        <v>0</v>
      </c>
      <c r="D167" s="20">
        <v>0</v>
      </c>
      <c r="E167" s="20">
        <v>0</v>
      </c>
      <c r="F167" s="40">
        <f t="shared" si="15"/>
        <v>0</v>
      </c>
      <c r="G167" s="20">
        <v>0</v>
      </c>
      <c r="H167" s="20"/>
      <c r="I167" s="20">
        <v>0</v>
      </c>
      <c r="J167" s="20"/>
      <c r="K167" s="20">
        <v>0</v>
      </c>
      <c r="L167" s="20"/>
      <c r="M167" s="20">
        <f t="shared" si="16"/>
        <v>0</v>
      </c>
      <c r="N167" s="43">
        <f t="shared" si="17"/>
        <v>0</v>
      </c>
      <c r="O167" s="22"/>
      <c r="P167" s="23" t="s">
        <v>242</v>
      </c>
      <c r="Q167" s="45">
        <v>1</v>
      </c>
      <c r="R167" s="22"/>
    </row>
    <row r="168" spans="1:18" ht="15.75" x14ac:dyDescent="0.2">
      <c r="B168" s="25" t="s">
        <v>6</v>
      </c>
      <c r="C168" s="26">
        <f>SUM(C162:C167)</f>
        <v>0</v>
      </c>
      <c r="D168" s="26">
        <f>SUM(D162:D167)</f>
        <v>0</v>
      </c>
      <c r="E168" s="26">
        <f>SUM(E162:E167)</f>
        <v>0</v>
      </c>
      <c r="F168" s="26">
        <f>SUM(F162:F167)</f>
        <v>0</v>
      </c>
      <c r="G168" s="26">
        <f>SUM(G162:G167)</f>
        <v>0</v>
      </c>
      <c r="I168" s="26">
        <f>SUM(I162:I167)</f>
        <v>0</v>
      </c>
      <c r="K168" s="26">
        <f>SUM(K162:K167)</f>
        <v>0</v>
      </c>
      <c r="M168" s="44">
        <f>SUM(M162:M167)</f>
        <v>0</v>
      </c>
      <c r="N168" s="44">
        <f>SUM(N162:N167)</f>
        <v>0</v>
      </c>
      <c r="O168" s="27"/>
      <c r="Q168" s="42"/>
      <c r="R168" s="27"/>
    </row>
    <row r="170" spans="1:18" ht="15.75" x14ac:dyDescent="0.2">
      <c r="B170" s="25" t="s">
        <v>12</v>
      </c>
      <c r="C170" s="28">
        <f>F168</f>
        <v>0</v>
      </c>
      <c r="D170" s="34"/>
    </row>
    <row r="171" spans="1:18" ht="15.75" x14ac:dyDescent="0.2">
      <c r="B171" s="25" t="s">
        <v>7</v>
      </c>
      <c r="C171" s="28">
        <f>+M168</f>
        <v>0</v>
      </c>
      <c r="D171" s="34"/>
    </row>
    <row r="172" spans="1:18" ht="15.75" x14ac:dyDescent="0.25">
      <c r="B172" s="25" t="s">
        <v>3</v>
      </c>
      <c r="C172" s="30">
        <f>+C170+C171</f>
        <v>0</v>
      </c>
      <c r="D172" s="35"/>
    </row>
    <row r="174" spans="1:18" x14ac:dyDescent="0.2">
      <c r="A174" s="37"/>
      <c r="B174" s="37"/>
      <c r="C174" s="37"/>
      <c r="D174" s="37"/>
      <c r="E174" s="37"/>
      <c r="F174" s="37"/>
      <c r="G174" s="37"/>
      <c r="H174" s="37"/>
      <c r="I174" s="37"/>
      <c r="J174" s="37"/>
      <c r="K174" s="37"/>
      <c r="L174" s="37"/>
      <c r="M174" s="37"/>
      <c r="N174" s="37"/>
      <c r="O174" s="38"/>
      <c r="P174" s="37"/>
      <c r="Q174" s="37"/>
    </row>
    <row r="176" spans="1:18" ht="29.25" customHeight="1" x14ac:dyDescent="0.2">
      <c r="B176" s="55" t="s">
        <v>264</v>
      </c>
      <c r="C176" s="155" t="s">
        <v>330</v>
      </c>
      <c r="D176" s="155"/>
      <c r="E176" s="155"/>
      <c r="F176" s="155"/>
      <c r="G176" s="155"/>
      <c r="H176" s="155"/>
      <c r="I176" s="155"/>
      <c r="J176" s="155"/>
      <c r="K176" s="155"/>
      <c r="L176" s="155"/>
      <c r="M176" s="155"/>
      <c r="N176" s="155"/>
      <c r="O176" s="11"/>
      <c r="R176" s="11"/>
    </row>
    <row r="177" spans="1:18" ht="15" customHeight="1" x14ac:dyDescent="0.2">
      <c r="B177" s="15"/>
      <c r="C177" s="16"/>
      <c r="D177" s="16"/>
      <c r="E177" s="16"/>
      <c r="F177" s="16"/>
      <c r="G177" s="16"/>
      <c r="H177" s="16"/>
      <c r="I177" s="16"/>
      <c r="J177" s="16"/>
      <c r="K177" s="16"/>
      <c r="L177" s="16"/>
      <c r="M177" s="16"/>
      <c r="N177" s="16"/>
      <c r="O177" s="16"/>
      <c r="R177" s="16"/>
    </row>
    <row r="178" spans="1:18" ht="16.5" customHeight="1" x14ac:dyDescent="0.2">
      <c r="B178" s="156" t="s">
        <v>0</v>
      </c>
      <c r="C178" s="157" t="s">
        <v>13</v>
      </c>
      <c r="D178" s="158"/>
      <c r="E178" s="158"/>
      <c r="F178" s="159"/>
      <c r="G178" s="157" t="s">
        <v>2</v>
      </c>
      <c r="H178" s="158"/>
      <c r="I178" s="158"/>
      <c r="J178" s="158"/>
      <c r="K178" s="158"/>
      <c r="L178" s="158"/>
      <c r="M178" s="159"/>
      <c r="N178" s="160" t="s">
        <v>3</v>
      </c>
      <c r="O178" s="18"/>
      <c r="P178" s="154" t="s">
        <v>11</v>
      </c>
      <c r="Q178" s="154"/>
      <c r="R178" s="18"/>
    </row>
    <row r="179" spans="1:18" ht="31.5" customHeight="1" x14ac:dyDescent="0.2">
      <c r="B179" s="156"/>
      <c r="C179" s="32" t="s">
        <v>9</v>
      </c>
      <c r="D179" s="32" t="s">
        <v>10</v>
      </c>
      <c r="E179" s="32" t="s">
        <v>1</v>
      </c>
      <c r="F179" s="32" t="s">
        <v>16</v>
      </c>
      <c r="G179" s="32" t="s">
        <v>14</v>
      </c>
      <c r="H179" s="36" t="s">
        <v>15</v>
      </c>
      <c r="I179" s="32" t="s">
        <v>18</v>
      </c>
      <c r="J179" s="36" t="s">
        <v>17</v>
      </c>
      <c r="K179" s="32" t="s">
        <v>19</v>
      </c>
      <c r="L179" s="36" t="s">
        <v>20</v>
      </c>
      <c r="M179" s="32" t="s">
        <v>4</v>
      </c>
      <c r="N179" s="160"/>
      <c r="O179" s="18"/>
      <c r="P179" s="54" t="s">
        <v>26</v>
      </c>
      <c r="Q179" s="54" t="s">
        <v>5</v>
      </c>
      <c r="R179" s="18"/>
    </row>
    <row r="180" spans="1:18" ht="45" x14ac:dyDescent="0.2">
      <c r="B180" s="33" t="s">
        <v>331</v>
      </c>
      <c r="C180" s="20">
        <v>0</v>
      </c>
      <c r="D180" s="41">
        <v>2324744497</v>
      </c>
      <c r="E180" s="20">
        <v>0</v>
      </c>
      <c r="F180" s="40">
        <f t="shared" ref="F180:F185" si="18">+C180+D180+E180</f>
        <v>2324744497</v>
      </c>
      <c r="G180" s="20">
        <v>0</v>
      </c>
      <c r="H180" s="20"/>
      <c r="I180" s="20">
        <v>0</v>
      </c>
      <c r="J180" s="20"/>
      <c r="K180" s="20">
        <v>0</v>
      </c>
      <c r="L180" s="20"/>
      <c r="M180" s="20">
        <f t="shared" ref="M180:M185" si="19">+G180+I180+K180</f>
        <v>0</v>
      </c>
      <c r="N180" s="43">
        <f t="shared" ref="N180:N185" si="20">+F180+M180</f>
        <v>2324744497</v>
      </c>
      <c r="O180" s="22"/>
      <c r="P180" s="23" t="s">
        <v>332</v>
      </c>
      <c r="Q180" s="45">
        <v>1</v>
      </c>
      <c r="R180" s="22"/>
    </row>
    <row r="181" spans="1:18" ht="15" x14ac:dyDescent="0.2">
      <c r="B181" s="33" t="s">
        <v>333</v>
      </c>
      <c r="C181" s="20">
        <v>0</v>
      </c>
      <c r="D181" s="41">
        <v>2646075911</v>
      </c>
      <c r="E181" s="20">
        <v>0</v>
      </c>
      <c r="F181" s="40">
        <f t="shared" si="18"/>
        <v>2646075911</v>
      </c>
      <c r="G181" s="20">
        <v>0</v>
      </c>
      <c r="H181" s="20"/>
      <c r="I181" s="20">
        <v>0</v>
      </c>
      <c r="J181" s="20"/>
      <c r="K181" s="20">
        <v>0</v>
      </c>
      <c r="L181" s="20"/>
      <c r="M181" s="20">
        <f t="shared" si="19"/>
        <v>0</v>
      </c>
      <c r="N181" s="43">
        <f t="shared" si="20"/>
        <v>2646075911</v>
      </c>
      <c r="O181" s="22"/>
      <c r="P181" s="23"/>
      <c r="Q181" s="24"/>
      <c r="R181" s="22"/>
    </row>
    <row r="182" spans="1:18" ht="30" x14ac:dyDescent="0.2">
      <c r="B182" s="33" t="s">
        <v>334</v>
      </c>
      <c r="C182" s="20">
        <v>0</v>
      </c>
      <c r="D182" s="41">
        <v>420000000</v>
      </c>
      <c r="E182" s="20">
        <v>0</v>
      </c>
      <c r="F182" s="40">
        <f t="shared" si="18"/>
        <v>420000000</v>
      </c>
      <c r="G182" s="20">
        <v>0</v>
      </c>
      <c r="H182" s="20"/>
      <c r="I182" s="20">
        <v>0</v>
      </c>
      <c r="J182" s="20"/>
      <c r="K182" s="20">
        <v>0</v>
      </c>
      <c r="L182" s="20"/>
      <c r="M182" s="20">
        <f t="shared" si="19"/>
        <v>0</v>
      </c>
      <c r="N182" s="43">
        <f t="shared" si="20"/>
        <v>420000000</v>
      </c>
      <c r="O182" s="22"/>
      <c r="P182" s="23"/>
      <c r="Q182" s="24"/>
      <c r="R182" s="22"/>
    </row>
    <row r="183" spans="1:18" ht="30" x14ac:dyDescent="0.2">
      <c r="B183" s="33" t="s">
        <v>335</v>
      </c>
      <c r="C183" s="20">
        <v>0</v>
      </c>
      <c r="D183" s="41">
        <v>440434800</v>
      </c>
      <c r="E183" s="20">
        <v>0</v>
      </c>
      <c r="F183" s="40">
        <f t="shared" si="18"/>
        <v>440434800</v>
      </c>
      <c r="G183" s="20">
        <v>0</v>
      </c>
      <c r="H183" s="20"/>
      <c r="I183" s="20">
        <v>0</v>
      </c>
      <c r="J183" s="20"/>
      <c r="K183" s="20">
        <v>0</v>
      </c>
      <c r="L183" s="20"/>
      <c r="M183" s="20">
        <f t="shared" si="19"/>
        <v>0</v>
      </c>
      <c r="N183" s="43">
        <f t="shared" si="20"/>
        <v>440434800</v>
      </c>
      <c r="O183" s="22"/>
      <c r="P183" s="23"/>
      <c r="Q183" s="24"/>
      <c r="R183" s="22"/>
    </row>
    <row r="184" spans="1:18" ht="42.75" x14ac:dyDescent="0.2">
      <c r="B184" s="33" t="s">
        <v>238</v>
      </c>
      <c r="C184" s="20">
        <v>0</v>
      </c>
      <c r="D184" s="20">
        <v>0</v>
      </c>
      <c r="E184" s="20">
        <v>0</v>
      </c>
      <c r="F184" s="40">
        <f t="shared" si="18"/>
        <v>0</v>
      </c>
      <c r="G184" s="20">
        <v>0</v>
      </c>
      <c r="H184" s="20"/>
      <c r="I184" s="20">
        <v>0</v>
      </c>
      <c r="J184" s="20"/>
      <c r="K184" s="20">
        <v>0</v>
      </c>
      <c r="L184" s="20"/>
      <c r="M184" s="20">
        <f t="shared" si="19"/>
        <v>0</v>
      </c>
      <c r="N184" s="43">
        <f t="shared" si="20"/>
        <v>0</v>
      </c>
      <c r="O184" s="22"/>
      <c r="P184" s="23" t="s">
        <v>239</v>
      </c>
      <c r="Q184" s="45">
        <v>1</v>
      </c>
      <c r="R184" s="22"/>
    </row>
    <row r="185" spans="1:18" ht="42.75" x14ac:dyDescent="0.2">
      <c r="B185" s="33" t="s">
        <v>241</v>
      </c>
      <c r="C185" s="20">
        <v>0</v>
      </c>
      <c r="D185" s="41">
        <v>600000000</v>
      </c>
      <c r="E185" s="20">
        <v>0</v>
      </c>
      <c r="F185" s="40">
        <f t="shared" si="18"/>
        <v>600000000</v>
      </c>
      <c r="G185" s="20">
        <v>0</v>
      </c>
      <c r="H185" s="20"/>
      <c r="I185" s="20">
        <v>0</v>
      </c>
      <c r="J185" s="20"/>
      <c r="K185" s="20">
        <v>0</v>
      </c>
      <c r="L185" s="20"/>
      <c r="M185" s="20">
        <f t="shared" si="19"/>
        <v>0</v>
      </c>
      <c r="N185" s="43">
        <f t="shared" si="20"/>
        <v>600000000</v>
      </c>
      <c r="O185" s="22"/>
      <c r="P185" s="23" t="s">
        <v>242</v>
      </c>
      <c r="Q185" s="45">
        <v>0.8</v>
      </c>
      <c r="R185" s="22"/>
    </row>
    <row r="186" spans="1:18" ht="15.75" x14ac:dyDescent="0.2">
      <c r="B186" s="25" t="s">
        <v>6</v>
      </c>
      <c r="C186" s="26">
        <f>SUM(C180:C185)</f>
        <v>0</v>
      </c>
      <c r="D186" s="26">
        <f>SUM(D180:D185)</f>
        <v>6431255208</v>
      </c>
      <c r="E186" s="26">
        <f>SUM(E180:E185)</f>
        <v>0</v>
      </c>
      <c r="F186" s="26">
        <f>SUM(F180:F185)</f>
        <v>6431255208</v>
      </c>
      <c r="G186" s="26">
        <f>SUM(G180:G185)</f>
        <v>0</v>
      </c>
      <c r="I186" s="26">
        <f>SUM(I180:I185)</f>
        <v>0</v>
      </c>
      <c r="K186" s="26">
        <f>SUM(K180:K185)</f>
        <v>0</v>
      </c>
      <c r="M186" s="44">
        <f>SUM(M180:M185)</f>
        <v>0</v>
      </c>
      <c r="N186" s="44">
        <f>SUM(N180:N185)</f>
        <v>6431255208</v>
      </c>
      <c r="O186" s="27"/>
      <c r="Q186" s="42"/>
      <c r="R186" s="27"/>
    </row>
    <row r="188" spans="1:18" ht="15.75" x14ac:dyDescent="0.2">
      <c r="B188" s="25" t="s">
        <v>12</v>
      </c>
      <c r="C188" s="28">
        <f>F186</f>
        <v>6431255208</v>
      </c>
      <c r="D188" s="34"/>
    </row>
    <row r="189" spans="1:18" ht="15.75" x14ac:dyDescent="0.2">
      <c r="B189" s="25" t="s">
        <v>7</v>
      </c>
      <c r="C189" s="28">
        <f>+M186</f>
        <v>0</v>
      </c>
      <c r="D189" s="34"/>
    </row>
    <row r="190" spans="1:18" ht="15.75" x14ac:dyDescent="0.25">
      <c r="B190" s="25" t="s">
        <v>3</v>
      </c>
      <c r="C190" s="30">
        <f>+C188+C189</f>
        <v>6431255208</v>
      </c>
      <c r="D190" s="35"/>
    </row>
    <row r="192" spans="1:18" x14ac:dyDescent="0.2">
      <c r="A192" s="37"/>
      <c r="B192" s="37"/>
      <c r="C192" s="37"/>
      <c r="D192" s="37"/>
      <c r="E192" s="37"/>
      <c r="F192" s="37"/>
      <c r="G192" s="37"/>
      <c r="H192" s="37"/>
      <c r="I192" s="37"/>
      <c r="J192" s="37"/>
      <c r="K192" s="37"/>
      <c r="L192" s="37"/>
      <c r="M192" s="37"/>
      <c r="N192" s="37"/>
      <c r="O192" s="38"/>
      <c r="P192" s="37"/>
      <c r="Q192" s="37"/>
    </row>
  </sheetData>
  <mergeCells count="64">
    <mergeCell ref="A62:A69"/>
    <mergeCell ref="A71:A75"/>
    <mergeCell ref="A76:A77"/>
    <mergeCell ref="C176:N176"/>
    <mergeCell ref="B178:B179"/>
    <mergeCell ref="C178:F178"/>
    <mergeCell ref="G178:M178"/>
    <mergeCell ref="N178:N179"/>
    <mergeCell ref="C141:N141"/>
    <mergeCell ref="B143:B144"/>
    <mergeCell ref="C143:F143"/>
    <mergeCell ref="G143:M143"/>
    <mergeCell ref="N143:N144"/>
    <mergeCell ref="C107:N107"/>
    <mergeCell ref="B109:B110"/>
    <mergeCell ref="C109:F109"/>
    <mergeCell ref="P178:Q178"/>
    <mergeCell ref="C158:N158"/>
    <mergeCell ref="B160:B161"/>
    <mergeCell ref="C160:F160"/>
    <mergeCell ref="G160:M160"/>
    <mergeCell ref="N160:N161"/>
    <mergeCell ref="P160:Q160"/>
    <mergeCell ref="P143:Q143"/>
    <mergeCell ref="C123:N123"/>
    <mergeCell ref="B125:B126"/>
    <mergeCell ref="C125:F125"/>
    <mergeCell ref="G125:M125"/>
    <mergeCell ref="N125:N126"/>
    <mergeCell ref="P125:Q125"/>
    <mergeCell ref="G109:M109"/>
    <mergeCell ref="N109:N110"/>
    <mergeCell ref="P109:Q109"/>
    <mergeCell ref="C86:N86"/>
    <mergeCell ref="B88:B89"/>
    <mergeCell ref="C88:F88"/>
    <mergeCell ref="G88:M88"/>
    <mergeCell ref="N88:N89"/>
    <mergeCell ref="P88:Q88"/>
    <mergeCell ref="P60:Q60"/>
    <mergeCell ref="C41:N41"/>
    <mergeCell ref="B43:B44"/>
    <mergeCell ref="C43:F43"/>
    <mergeCell ref="G43:M43"/>
    <mergeCell ref="N43:N44"/>
    <mergeCell ref="P43:Q43"/>
    <mergeCell ref="C58:N58"/>
    <mergeCell ref="B60:B61"/>
    <mergeCell ref="C60:F60"/>
    <mergeCell ref="G60:M60"/>
    <mergeCell ref="N60:N61"/>
    <mergeCell ref="P6:Q6"/>
    <mergeCell ref="C22:N22"/>
    <mergeCell ref="B24:B25"/>
    <mergeCell ref="C24:F24"/>
    <mergeCell ref="G24:M24"/>
    <mergeCell ref="N24:N25"/>
    <mergeCell ref="P24:Q24"/>
    <mergeCell ref="C2:N2"/>
    <mergeCell ref="C4:N4"/>
    <mergeCell ref="B6:B7"/>
    <mergeCell ref="C6:F6"/>
    <mergeCell ref="G6:M6"/>
    <mergeCell ref="N6:N7"/>
  </mergeCells>
  <pageMargins left="0.7" right="0.7" top="0.75" bottom="0.75" header="0.3" footer="0.3"/>
  <pageSetup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6</vt:i4>
      </vt:variant>
    </vt:vector>
  </HeadingPairs>
  <TitlesOfParts>
    <vt:vector size="19" baseType="lpstr">
      <vt:lpstr>Portada</vt:lpstr>
      <vt:lpstr>Presentación</vt:lpstr>
      <vt:lpstr>Obj 1</vt:lpstr>
      <vt:lpstr>Obj 2</vt:lpstr>
      <vt:lpstr>Obj 3</vt:lpstr>
      <vt:lpstr>Obj 4</vt:lpstr>
      <vt:lpstr>Obj 5</vt:lpstr>
      <vt:lpstr>Obj 6</vt:lpstr>
      <vt:lpstr>Obj 7</vt:lpstr>
      <vt:lpstr>Obj 8</vt:lpstr>
      <vt:lpstr>Caracterización</vt:lpstr>
      <vt:lpstr>Fuentes</vt:lpstr>
      <vt:lpstr>Control de Cambios</vt:lpstr>
      <vt:lpstr>Caracterización!Área_de_impresión</vt:lpstr>
      <vt:lpstr>Fuentes!Área_de_impresión</vt:lpstr>
      <vt:lpstr>Portada!Área_de_impresión</vt:lpstr>
      <vt:lpstr>Presentación!Área_de_impresión</vt:lpstr>
      <vt:lpstr>Caracterización!Títulos_a_imprimir</vt:lpstr>
      <vt:lpstr>Fuentes!Títulos_a_imprimir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ALBA PATRICIA PEDROZO MANTILLA</dc:creator>
  <cp:lastModifiedBy>Yenny Lorena Arias Puentes</cp:lastModifiedBy>
  <cp:lastPrinted>2020-08-12T19:14:07Z</cp:lastPrinted>
  <dcterms:created xsi:type="dcterms:W3CDTF">2016-06-27T17:23:36Z</dcterms:created>
  <dcterms:modified xsi:type="dcterms:W3CDTF">2020-08-12T19:14:14Z</dcterms:modified>
</cp:coreProperties>
</file>