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OFICINA DE CONTROL INTERNO 2020\PLAN DE MEJORAMIENTO BM -2018\"/>
    </mc:Choice>
  </mc:AlternateContent>
  <bookViews>
    <workbookView xWindow="-120" yWindow="-120" windowWidth="29040" windowHeight="15840"/>
  </bookViews>
  <sheets>
    <sheet name="PM (2)" sheetId="2" r:id="rId1"/>
  </sheets>
  <definedNames>
    <definedName name="_xlnm._FilterDatabase" localSheetId="0" hidden="1">'PM (2)'!$A$9:$N$34</definedName>
    <definedName name="_xlnm.Print_Area" localSheetId="0">'PM (2)'!$A$1:$N$34</definedName>
    <definedName name="_xlnm.Print_Titles" localSheetId="0">'PM (2)'!$8:$9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7" i="2" l="1"/>
  <c r="K23" i="2"/>
  <c r="K19" i="2"/>
  <c r="K18" i="2"/>
  <c r="K17" i="2"/>
  <c r="K12" i="2"/>
  <c r="K13" i="2"/>
  <c r="K14" i="2"/>
  <c r="K31" i="2"/>
  <c r="K30" i="2"/>
  <c r="K34" i="2"/>
  <c r="K33" i="2"/>
  <c r="K32" i="2"/>
  <c r="K29" i="2"/>
  <c r="K28" i="2"/>
  <c r="K26" i="2"/>
  <c r="K25" i="2"/>
  <c r="K24" i="2"/>
  <c r="K22" i="2"/>
  <c r="K21" i="2"/>
  <c r="K20" i="2"/>
  <c r="K16" i="2"/>
  <c r="K15" i="2"/>
  <c r="K11" i="2"/>
  <c r="K10" i="2"/>
</calcChain>
</file>

<file path=xl/comments1.xml><?xml version="1.0" encoding="utf-8"?>
<comments xmlns="http://schemas.openxmlformats.org/spreadsheetml/2006/main">
  <authors>
    <author>Mahalia Nathalie Garcia Villa</author>
    <author>Laura Liliana Neira Roa</author>
    <author>Julieth Paola Arteaga Beltran</author>
  </authors>
  <commentList>
    <comment ref="F6" authorId="0" shapeId="0">
      <text>
        <r>
          <rPr>
            <b/>
            <sz val="9"/>
            <color indexed="81"/>
            <rFont val="Tahoma"/>
            <family val="2"/>
          </rPr>
          <t>Fecha en que suscribe el Plan de Mejoramiento en la Oficina de Control Interno</t>
        </r>
      </text>
    </comment>
    <comment ref="H6" authorId="0" shapeId="0">
      <text>
        <r>
          <rPr>
            <b/>
            <sz val="9"/>
            <color indexed="81"/>
            <rFont val="Tahoma"/>
            <family val="2"/>
          </rPr>
          <t>Responsable en General del PM</t>
        </r>
        <r>
          <rPr>
            <sz val="9"/>
            <color indexed="81"/>
            <rFont val="Tahoma"/>
            <family val="2"/>
          </rPr>
          <t xml:space="preserve">
</t>
        </r>
      </text>
    </comment>
    <comment ref="E8" authorId="0" shapeId="0">
      <text>
        <r>
          <rPr>
            <b/>
            <sz val="9"/>
            <color indexed="81"/>
            <rFont val="Tahoma"/>
            <family val="2"/>
          </rPr>
          <t>Incluir las acciones de mejora pertinentes para subsanar el hallazgo, en verbo infinitivo</t>
        </r>
      </text>
    </comment>
    <comment ref="F9" authorId="0" shapeId="0">
      <text>
        <r>
          <rPr>
            <b/>
            <sz val="9"/>
            <color indexed="81"/>
            <rFont val="Tahoma"/>
            <family val="2"/>
          </rPr>
          <t>Describa las actividades a desarrollar para cumplir las Acciones de Mejora</t>
        </r>
      </text>
    </comment>
    <comment ref="G9" authorId="1" shapeId="0">
      <text>
        <r>
          <rPr>
            <b/>
            <sz val="9"/>
            <color indexed="81"/>
            <rFont val="Tahoma"/>
            <family val="2"/>
          </rPr>
          <t xml:space="preserve">Ejemplos: </t>
        </r>
        <r>
          <rPr>
            <sz val="9"/>
            <color indexed="81"/>
            <rFont val="Tahoma"/>
            <family val="2"/>
          </rPr>
          <t xml:space="preserve">
- Actas de Reunión
- Indicadores
- Base de datos
- Acto Administrativo
- Expedientes revisados
- Procedimiento 
- Instructivo, Guía, Manual u otro documento actualizado, publicado, divulgado, otros, etc.</t>
        </r>
      </text>
    </comment>
    <comment ref="H9" authorId="1" shapeId="0">
      <text>
        <r>
          <rPr>
            <sz val="9"/>
            <color indexed="81"/>
            <rFont val="Tahoma"/>
            <family val="2"/>
          </rPr>
          <t xml:space="preserve">Numero o porcentaje de acuerdo a la unidad de medida propuesta:
</t>
        </r>
        <r>
          <rPr>
            <b/>
            <sz val="9"/>
            <color indexed="81"/>
            <rFont val="Tahoma"/>
            <family val="2"/>
          </rPr>
          <t>Ejemplos:</t>
        </r>
        <r>
          <rPr>
            <sz val="9"/>
            <color indexed="81"/>
            <rFont val="Tahoma"/>
            <family val="2"/>
          </rPr>
          <t xml:space="preserve">
- Unidad de Medida:  Informes Trimestrales
Cantidad Unidad de Medida:  (4)</t>
        </r>
      </text>
    </comment>
    <comment ref="I9" authorId="0" shapeId="0">
      <text>
        <r>
          <rPr>
            <b/>
            <sz val="9"/>
            <color indexed="81"/>
            <rFont val="Tahoma"/>
            <family val="2"/>
          </rPr>
          <t>Fecha en que inicia la Actividad de Mejora</t>
        </r>
      </text>
    </comment>
    <comment ref="J9" authorId="0" shapeId="0">
      <text>
        <r>
          <rPr>
            <b/>
            <sz val="9"/>
            <color indexed="81"/>
            <rFont val="Tahoma"/>
            <family val="2"/>
          </rPr>
          <t>La fecha final No puede superar un año desde la suscripción del PM</t>
        </r>
        <r>
          <rPr>
            <sz val="9"/>
            <color indexed="81"/>
            <rFont val="Tahoma"/>
            <family val="2"/>
          </rPr>
          <t xml:space="preserve">
</t>
        </r>
      </text>
    </comment>
    <comment ref="K9" authorId="0" shapeId="0">
      <text>
        <r>
          <rPr>
            <b/>
            <sz val="9"/>
            <color indexed="81"/>
            <rFont val="Tahoma"/>
            <family val="2"/>
          </rPr>
          <t>No Diligencie esta casilla, ya está formulada</t>
        </r>
      </text>
    </comment>
    <comment ref="L9" authorId="0" shapeId="0">
      <text>
        <r>
          <rPr>
            <sz val="9"/>
            <color indexed="81"/>
            <rFont val="Tahoma"/>
            <family val="2"/>
          </rPr>
          <t>De un peso porcentual a cada a Actividad  y según sea el caso sumelas para evidenciar el % de avance de la Acción de Mejora.</t>
        </r>
      </text>
    </comment>
    <comment ref="N9" authorId="0" shapeId="0">
      <text>
        <r>
          <rPr>
            <b/>
            <sz val="9"/>
            <color indexed="81"/>
            <rFont val="Tahoma"/>
            <family val="2"/>
          </rPr>
          <t>Evalúe y conceptúe sobre las evidencias de cumplimiento PM</t>
        </r>
      </text>
    </comment>
    <comment ref="D10" authorId="0" shapeId="0">
      <text>
        <r>
          <rPr>
            <b/>
            <sz val="9"/>
            <color indexed="81"/>
            <rFont val="Tahoma"/>
            <family val="2"/>
          </rPr>
          <t>Incluya en cada fila las acciones que considere necesarias</t>
        </r>
      </text>
    </comment>
    <comment ref="E28" authorId="1" shapeId="0">
      <text>
        <r>
          <rPr>
            <sz val="9"/>
            <color indexed="81"/>
            <rFont val="Tahoma"/>
            <family val="2"/>
          </rPr>
          <t xml:space="preserve">Incluir las acciones de mejora pertinentes para subsanar el hallazgo, en verbo infinitivo
</t>
        </r>
      </text>
    </comment>
    <comment ref="F28" authorId="1" shapeId="0">
      <text>
        <r>
          <rPr>
            <sz val="9"/>
            <color indexed="81"/>
            <rFont val="Tahoma"/>
            <family val="2"/>
          </rPr>
          <t xml:space="preserve">Incluir las acciones de mejora pertinentes para subsanar el hallazgo, en verbo infinitivo
</t>
        </r>
      </text>
    </comment>
    <comment ref="J29" authorId="2" shapeId="0">
      <text>
        <r>
          <rPr>
            <b/>
            <sz val="9"/>
            <color indexed="81"/>
            <rFont val="Tahoma"/>
            <family val="2"/>
          </rPr>
          <t>Julieth Paola Arteaga Beltran:</t>
        </r>
        <r>
          <rPr>
            <sz val="9"/>
            <color indexed="81"/>
            <rFont val="Tahoma"/>
            <family val="2"/>
          </rPr>
          <t xml:space="preserve">
</t>
        </r>
      </text>
    </comment>
    <comment ref="E34" authorId="1" shapeId="0">
      <text>
        <r>
          <rPr>
            <sz val="9"/>
            <color indexed="81"/>
            <rFont val="Tahoma"/>
            <family val="2"/>
          </rPr>
          <t xml:space="preserve">Incluir las acciones de mejora pertinentes para subsanar el hallazgo, en verbo infinitivo
</t>
        </r>
      </text>
    </comment>
  </commentList>
</comments>
</file>

<file path=xl/sharedStrings.xml><?xml version="1.0" encoding="utf-8"?>
<sst xmlns="http://schemas.openxmlformats.org/spreadsheetml/2006/main" count="161" uniqueCount="102">
  <si>
    <t>DESCRIPCIÓN DEL HALLAZGO</t>
  </si>
  <si>
    <t>ACCIÓN DE MEJORA</t>
  </si>
  <si>
    <t>1 SUSCRIPCIÓN DEL PLAN DE MEJORAMIENTO</t>
  </si>
  <si>
    <t>2 AVANCE ó SEGUIMIENTO DEL PLAN DE MEJORAMIENTO</t>
  </si>
  <si>
    <t>DESCRIPCIÓN</t>
  </si>
  <si>
    <t>UNIDAD DE MEDIDA</t>
  </si>
  <si>
    <t xml:space="preserve">  PLAZO EN SEMANAS</t>
  </si>
  <si>
    <t>ACTIVIDADES</t>
  </si>
  <si>
    <t>OBSERVACIONES OCI</t>
  </si>
  <si>
    <t>Nombre del Auditor (es)</t>
  </si>
  <si>
    <t>Responsable Plan de Mejoramiento</t>
  </si>
  <si>
    <t>Fecha Elaboración Plan de Mejoramiento</t>
  </si>
  <si>
    <t>FECHA  FINAL</t>
  </si>
  <si>
    <t>FECHA INICIO</t>
  </si>
  <si>
    <t>No. Acción</t>
  </si>
  <si>
    <t>CANTIDAD UNIDAD MEDIDA</t>
  </si>
  <si>
    <t>AVANCE CON CORTE A</t>
  </si>
  <si>
    <t>No. Hallazgo</t>
  </si>
  <si>
    <t>% AVANCE</t>
  </si>
  <si>
    <r>
      <t xml:space="preserve">SOPORTES
</t>
    </r>
    <r>
      <rPr>
        <sz val="10"/>
        <color theme="0"/>
        <rFont val="Arial"/>
        <family val="2"/>
      </rPr>
      <t>(Relacionar Evidencias del Cumplimiento)</t>
    </r>
  </si>
  <si>
    <r>
      <t xml:space="preserve">Código:  </t>
    </r>
    <r>
      <rPr>
        <sz val="12"/>
        <color indexed="8"/>
        <rFont val="Arial"/>
        <family val="2"/>
      </rPr>
      <t xml:space="preserve"> E101PR01F04</t>
    </r>
  </si>
  <si>
    <r>
      <t xml:space="preserve">Versión: </t>
    </r>
    <r>
      <rPr>
        <sz val="12"/>
        <color indexed="8"/>
        <rFont val="Arial"/>
        <family val="2"/>
      </rPr>
      <t>01</t>
    </r>
  </si>
  <si>
    <t>Nombre Responsable Plan de Mejoramiento</t>
  </si>
  <si>
    <t xml:space="preserve">PLAN DE MEJORAMIENTO </t>
  </si>
  <si>
    <t>Fecha Informe Definitivo</t>
  </si>
  <si>
    <r>
      <t xml:space="preserve">Fecha:  </t>
    </r>
    <r>
      <rPr>
        <sz val="12"/>
        <rFont val="Arial"/>
        <family val="2"/>
      </rPr>
      <t>24-10-2018</t>
    </r>
  </si>
  <si>
    <t>Nombre de la Auditoria,  Seguimiento o Evaluación</t>
  </si>
  <si>
    <t>DEPARTAMENTO ADMINISTRATIVO 
DE CIENCIA, TECNOLOGÍA E INNOVACIÓN</t>
  </si>
  <si>
    <t>Contratos 401-2014 y 661-2018 celebrados con la Fiduciaria La Previsora S.A.</t>
  </si>
  <si>
    <t>Maria Betty Ricaurte lopez y Luis Eberto Coca</t>
  </si>
  <si>
    <t>Responsable Gestion Documental</t>
  </si>
  <si>
    <t>Gestión Documental realizará una verificación de la conformación de los expedientes virtuales del 10% respecto a la vigencia 2019, realizando el respectivo acompañamiento personalizado (cuando aplique) para su adecuada conformación.</t>
  </si>
  <si>
    <t>Lista de asistencia</t>
  </si>
  <si>
    <t>Se desarrollará integración MGI – ORFEO en el módulo de liquidaciones a fin de que se emitan alertas, y permita cargue de correo seguimiento FFJC, memorandos mensuales del FFJC.</t>
  </si>
  <si>
    <t>Indicadores</t>
  </si>
  <si>
    <t>Instrucción para inicio procesos judiciales</t>
  </si>
  <si>
    <t>Se contratara un abogado externo – persona natural, que instaure las respectivas acciones judiciales a que hubiere lugar, para que represente al FONDO hasta la culminación de los procesos judiciales.</t>
  </si>
  <si>
    <t>Responsable SEGEL</t>
  </si>
  <si>
    <t>Responsable DAF - FFJC</t>
  </si>
  <si>
    <t>Circular informativa</t>
  </si>
  <si>
    <t>Actualizar del Manual operativo del DAF - FFJC.</t>
  </si>
  <si>
    <t>Acta de comité fiduciario</t>
  </si>
  <si>
    <t>Responsable DAF - FFJC y areas tecnicas</t>
  </si>
  <si>
    <t>Actualización del procedimiento "Liquidación de contratos derivados suscritos a través del Fondo Francisco José de Caldas A102PR15</t>
  </si>
  <si>
    <t>Actualización del procedimiento de Contratación Derivada a través del Fondo Francisco José de Caldas - FFJC A102PR11</t>
  </si>
  <si>
    <t>Actualizar el Manual operativo del DAF - FFJC.</t>
  </si>
  <si>
    <t>Socializar a las áreas de Colciencias la actualización del procedimiento de Liquidación de contratos derivados suscritos a través del Fondo Francisco José de Caldas A102PR15 y la Guía para la supervisión e interventoría de contratos y convenios.</t>
  </si>
  <si>
    <t>Actualización del procedimiento Liquidación de contratos derivados suscritos a través del Fondo Francisco José de Caldas A102PR15</t>
  </si>
  <si>
    <t>HALLAZGO N° 6: Expedientes físicos no coinciden con expedientes virtuales</t>
  </si>
  <si>
    <t>HALLAZGO N° 5: Prescripción de pólizas</t>
  </si>
  <si>
    <t>HALLAZGO N° 4: Debilidades en la gestión de cobro pre-jurídico y jurídico</t>
  </si>
  <si>
    <t>HALLAZGO N° 3: Falencias en exactitud e integridad de la información.</t>
  </si>
  <si>
    <t>HALLAZGO N° 2: Contratos terminados sin solicitud de liquidación.</t>
  </si>
  <si>
    <t>HALLAZGO N° 1: Contratos con solicitud de liquidación sin terminación.</t>
  </si>
  <si>
    <t xml:space="preserve">Integrar los sistemas MGI- ORFEO en el módulo de liquidaciones para la contratación derivada - FFJC </t>
  </si>
  <si>
    <t>Actualización de Guía para la supervisión e interventoría de contratos y convenios.</t>
  </si>
  <si>
    <t>Actualización de fechas y estados en MGI</t>
  </si>
  <si>
    <t>Desarrollo del sistema MGI - Modulo de contratación derivada</t>
  </si>
  <si>
    <t>Contratación abogado externo</t>
  </si>
  <si>
    <t>Publicación estado de pólizas contratación derivada FFJC</t>
  </si>
  <si>
    <t>Mesas de trabajo con las áreas técnicas</t>
  </si>
  <si>
    <t>Actualizar la guía, que incluya responsables, tiempos y control de riesgos.</t>
  </si>
  <si>
    <t>Se creará un nuevo estado funcional en MGI en el módulo de derivados, que se denominará “EN EVALUACION PARA LIQUIDACION”, así: i. solicitud inicial informe final (con dos entradas), ii. En evaluación, iii. Observaciones (dos entradas). Se creará el paso para cargue del memorando de FFJC en donde se solicita el inicio de acciones de liquidación.</t>
  </si>
  <si>
    <t>Formalizar el procedimiento, de seguimiento semanal que se realiza al informe remitido por la fiduciaria, en el cual se cruza la información que genera el aplicativo MGI de fechas y estados de los contratos derivados vs. la bitácora, y el mecanismo por el cual se remiten las observaciones, incluyendo tiempos de respuesta.</t>
  </si>
  <si>
    <t>Se incluirá una opción en MGI en el módulo de derivados para que cuando en la lista desplegable se tome la opción de inicio de contrato con la suscripción del contrato del doctor, en la que el área técnica coloque el tiempo establecido para la suscripción de dicho contrato, con esta información se requerirá a las áreas de manera mensual él envió de esta información.</t>
  </si>
  <si>
    <t>Dar instrucción a la Fiduciaria para que adelante las acciones correspondientes a través del abogado externo, conforme al manual operativo.</t>
  </si>
  <si>
    <t>Incluir una opción en MGI en el módulo de derivados que permita registrar la información de las pólizas (cuando aplique), con sus respectivos amparos, valores y plazo, y generar un reporte único para consulta de las mismas.</t>
  </si>
  <si>
    <t>Actualizar el procedimiento, detallando los pasos de seguimiento y control que debe realizar el supervisor sobre las pólizas requeridas en los contratos que así lo contemplen.</t>
  </si>
  <si>
    <t>Incluir en el capítulo de contratación derivada, el proceso detallado de control de pólizas por parte de los supervisores de conformidad a los ajustes que se realizaran en el sistema MGI.</t>
  </si>
  <si>
    <t>Archivo Excel.</t>
  </si>
  <si>
    <t>Contrato de prestación de servicios</t>
  </si>
  <si>
    <t>Socializar la guía para la supervisión e interventoría de contratos y convenios.</t>
  </si>
  <si>
    <t>Responsables SEGEL</t>
  </si>
  <si>
    <t>Tomar una muestra del 10% de la totalidad de los contratos de la vigencia 2019, para verificar su correcta conformación virtual y física.</t>
  </si>
  <si>
    <t>Realizar mesas de trabajo con las áreas técnicas, en donde se socializaran generalidades de las pólizas, tiempos, responsabilidades y procedimientos.</t>
  </si>
  <si>
    <t>Actualizar el procedimiento, con el seguimiento y control que le asiste al supervisor sobre las pólizas de la contratación derivada a su cargo.</t>
  </si>
  <si>
    <r>
      <t xml:space="preserve">Crear una carpeta en la ruta </t>
    </r>
    <r>
      <rPr>
        <i/>
        <sz val="12"/>
        <color indexed="8"/>
        <rFont val="Arial"/>
        <family val="2"/>
      </rPr>
      <t xml:space="preserve">"N:\FONDO FRANCISCO JOSE CALDAS" </t>
    </r>
    <r>
      <rPr>
        <sz val="12"/>
        <color indexed="8"/>
        <rFont val="Arial"/>
        <family val="2"/>
      </rPr>
      <t>donde mensualmente se actualice la información del estado de las pólizas de la contratación derivada de DAF-FFJC; informe que debe cargarse mensualmente hasta la fecha en que salga a producción el desarrollo planteado para el aplicativo MGI.</t>
    </r>
  </si>
  <si>
    <t>Incluir capitulo que detalle el procedimiento de cobro prejudicial que debe adelantar la fiduciaria y los reportes que deberán ser presentados a comité fiduciario.
Ampliación del capítulo 9.7 COBRO JUDICIAL, que defina el procedimiento, reportes y periodicidad de información que debe entregar el abogado externo que se contrate para este fin.</t>
  </si>
  <si>
    <t>Actualizar el procedimiento incluyendo los pasos previos a la solicitud de inicio de liquidación, responsables y tiempos de las áreas técnicas y SEGEL. 
Acción que requiere reunión con las áreas técnicas, SEGEL y Fiduciaria para unificar criterios y actividades.</t>
  </si>
  <si>
    <t>Requerir nuevamente a la fiduciaria la actualización de las fechas y estados de los contratos derivados en el MGI; información que debe coincidir con la bitácora  semanal.
Para esta labor se requerirá nuevamente a los supervisores de COLCIENCIAS, él envió de los contratos con los doctores debidamente suscritos y fechados y/o las actas de inicio según corresponda.</t>
  </si>
  <si>
    <t>Actualizar el procedimiento, incluyendo los pasos previos a la solicitud del inicio de liquidación, responsables y tiempos de las áreas técnicas y SEGEL. 
Acción requiere reunión con las áreas técnicas, SEGEL y Fiduciaria para unificar criterios y actividades.</t>
  </si>
  <si>
    <t>Socializar el procedimiento de Liquidación de contratos derivados suscritos a través del Fondo Francisco José de Caldas A102PR15.</t>
  </si>
  <si>
    <t>Socializar a las áreas de Colciencias la actualización del procedimiento de Liquidación de contratos derivados suscritos a través del Fondo Francisco José de Caldas A102PR15.</t>
  </si>
  <si>
    <t>Socializar el Manual operativo de la DAF - FFJC.</t>
  </si>
  <si>
    <t>Socializar a las áreas de Colciencias la actualización del manual operativo DAF - FFJC.</t>
  </si>
  <si>
    <t>Se adjunta copia del contrato N.° 19000-57-2019, celebrado entre Fiduprevisora y Encausa Consultores Juridicos, firma seleccionada para llevar a cabo la defensa judicial del patrimonio autonomo.</t>
  </si>
  <si>
    <t>Se adjunta memorando N.° 20198110263473, del 8 de gaosto de 2019, por medio del cual se informo a la comunidad COLCIENCIAS, la creacion de la carpeta virtual en la cual se puede evidenciar la relacion de las polizas que se administran en el FFJC en virtud de la contratacion derivada.</t>
  </si>
  <si>
    <t>Se adjunta copia de correo enviado por el equipo de calidad el 27 de junio de 2019, donde informa la actualizacion de la guia.</t>
  </si>
  <si>
    <t>Circular interna 025-2019, de SEGEL.</t>
  </si>
  <si>
    <t>En el mes de octubre se desarrolló nueva funcionalidad en el aplicativo MGI - modulo derivados, para la administración de pólizas de la contratación derivada, dicha funcionalidad cuenta con un reporte individual que permite validar la totalidad de las pólizas aprobadas en el ejercicio de la contratación que administra la Fiduprevisora, esta funcionalidad fue informada a la comunidad COLCIENCIAS, por parte de la DAF, el 31 de octubre de los corrientes mediante memorando interno N.° 20198110374143.</t>
  </si>
  <si>
    <r>
      <rPr>
        <b/>
        <sz val="12"/>
        <color theme="1"/>
        <rFont val="Arial"/>
        <family val="2"/>
      </rPr>
      <t>REPORTE OCTUBRE 2019:</t>
    </r>
    <r>
      <rPr>
        <sz val="12"/>
        <color theme="1"/>
        <rFont val="Arial"/>
        <family val="2"/>
      </rPr>
      <t xml:space="preserve">
Dando alcance al reporte entregado con corte al 30 de agosto de 2019, adjuntamos copia de las actas de comité fiduciario N.° 8 y 9 del 28 de agosto de 2019 y 30 de septiembre de 2019, respectivamente, en donde se aprobó la entrega de 81 procesos al abogado externo, para el inicio de las acciones judiciales correspondientes.
</t>
    </r>
    <r>
      <rPr>
        <b/>
        <sz val="12"/>
        <color theme="1"/>
        <rFont val="Arial"/>
        <family val="2"/>
      </rPr>
      <t>REPORTE AGOSTO 2019:</t>
    </r>
    <r>
      <rPr>
        <sz val="12"/>
        <color theme="1"/>
        <rFont val="Arial"/>
        <family val="2"/>
      </rPr>
      <t xml:space="preserve">
Se adjunta acta de comité fiduciario N.° 6, del 25 de junio de 2019, en donde se aprobó la entrega de los procesos judiciales vigentes, por activa, pasiva e inicio de demanda, al abogado externo.
En concordancia con lo estipulado en el contrato fiduciario, se presentarán en comité para aprobación, en la medida que se requieran nuevos contratos para que se realicen las acciones pertinentes.</t>
    </r>
  </si>
  <si>
    <t>Se adjunta: i. informe de control de calidad sobre la conformación de expedientes de la contratación derivada del FFJC 2019, ii. documento de capacitación a la comunidad COLCIENCIAS y iii. listas de asistencia a la capacitación.</t>
  </si>
  <si>
    <t>Se actualizaron las fechas y los estados en el aplicativo MGI, de conformidad con los descrito en el respectivo contrato derivado; de igual manera de forma mensual en las observaciones que remite el FFJC a los informes de gestión presentados por fiduciaria se hace el seguimiento a esta labor y se notifican los contratos que presentan incon-sistencias en las fechas registradas en el aplicativo; adicionalmente, se realizaron re-querimientos a las áreas técnicas para la entrega al FFJC de las actas de inicio o el contrato con el doctor respectivamente a fin de actualizar las fechas, sin embargo, es preciso aclarar que para los contratos con el doctor no hay un tiempo máximo estipula-do para la suscripción del mismo, razón por la cual al corte del presente informe si-guen pendientes contratos por actualizar fecha de inicio, la cual se ajustara en la me-dida que se suscriban dichos contratos y se reporten por las áreas técnicas al FFJC.</t>
  </si>
  <si>
    <t>El 25 de febrero de 2020, se informó mediante correo electrónico de comunicaciones del ministerio la puesta en producción de la integración de los sistemas MGI - ORFEO en el módulo de liquidaciones.</t>
  </si>
  <si>
    <t>El 25 de febrero de 2020, se informó mediante correo electrónico de comunicaciones del ministerio la puesta en producción de la integración de los sistemas MGI - ORFEO en el módulo de liquidaciones, en dicha publicación se incluyeron mejoras adicionales desarrolladas a MGI.</t>
  </si>
  <si>
    <t>El día 31 de marzo de 2020, se realizó publicación en GINA del procedimiento de "liquidación de contratos derivados suscritos a través del FFJC - M801PR12",  se adjunta correo del equipo de calidad, con la novedad documental en mención.</t>
  </si>
  <si>
    <t>El día 31 de marzo de 2020, se realizó publicación en GINA del procedimiento de "Para la contratación derivada a través del FFJC - M801PR08",  se adjunta correo del equipo de calidad, con la novedad documental en mención.</t>
  </si>
  <si>
    <t>En comité Fiduciario N.° 3 llevado a cabo el 26 de marzo de 2020, se aprobaron las modificaciones realizadas al manual operativo del FFJC. El acta de comité que soporta esta aprobación se encuentra en firmas de los miembros, una vez suscrita se remitirá para su soporte.</t>
  </si>
  <si>
    <t>Las listas de asistencia se encuentran en Minciencias, una vez superada la situacion actual y una vez tengamos acceso a las mismas se remitiran para su verificacion y soporte.</t>
  </si>
  <si>
    <t>Se adjunta memorando N.° 20201810097653, por medio del cual se informo a la comunidad MINCIENCIAS, el texto actualizado del manual operativo del FFJC.</t>
  </si>
  <si>
    <t>Actividad veriificada con soportes enviados a la OCI. Se cumplio a satisfacción</t>
  </si>
  <si>
    <t>Se da el compas de espera para recibir la prueba documentaly de esta forma subsanar el hallazgo evidenciado.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</si>
</sst>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7" x14ac:knownFonts="1">
    <font>
      <sz val="11"/>
      <color indexed="8"/>
      <name val="Calibri"/>
      <family val="2"/>
      <scheme val="minor"/>
    </font>
    <font>
      <sz val="11"/>
      <color indexed="8"/>
      <name val="Calibri"/>
      <family val="2"/>
      <scheme val="minor"/>
    </font>
    <font>
      <sz val="9"/>
      <color indexed="81"/>
      <name val="Tahoma"/>
      <family val="2"/>
    </font>
    <font>
      <b/>
      <sz val="9"/>
      <color indexed="81"/>
      <name val="Tahoma"/>
      <family val="2"/>
    </font>
    <font>
      <sz val="12"/>
      <color indexed="8"/>
      <name val="Arial"/>
      <family val="2"/>
    </font>
    <font>
      <b/>
      <sz val="12"/>
      <name val="Arial"/>
      <family val="2"/>
    </font>
    <font>
      <b/>
      <sz val="12"/>
      <color indexed="8"/>
      <name val="Arial"/>
      <family val="2"/>
    </font>
    <font>
      <sz val="12"/>
      <name val="Arial"/>
      <family val="2"/>
    </font>
    <font>
      <b/>
      <sz val="12"/>
      <color theme="1"/>
      <name val="Arial"/>
      <family val="2"/>
    </font>
    <font>
      <sz val="12"/>
      <color theme="1"/>
      <name val="Arial"/>
      <family val="2"/>
    </font>
    <font>
      <b/>
      <sz val="10"/>
      <color theme="0"/>
      <name val="Arial"/>
      <family val="2"/>
    </font>
    <font>
      <sz val="10"/>
      <color indexed="8"/>
      <name val="Arial"/>
      <family val="2"/>
    </font>
    <font>
      <b/>
      <sz val="14"/>
      <name val="Arial"/>
      <family val="2"/>
    </font>
    <font>
      <sz val="10"/>
      <color theme="0"/>
      <name val="Arial"/>
      <family val="2"/>
    </font>
    <font>
      <b/>
      <sz val="10"/>
      <name val="Arial"/>
      <family val="2"/>
    </font>
    <font>
      <b/>
      <sz val="14"/>
      <color rgb="FF006666"/>
      <name val="Century Gothic"/>
      <family val="2"/>
    </font>
    <font>
      <i/>
      <sz val="12"/>
      <color indexed="8"/>
      <name val="Arial"/>
      <family val="2"/>
    </font>
  </fonts>
  <fills count="6">
    <fill>
      <patternFill patternType="none"/>
    </fill>
    <fill>
      <patternFill patternType="gray125"/>
    </fill>
    <fill>
      <patternFill patternType="solid">
        <fgColor theme="0"/>
        <bgColor indexed="64"/>
      </patternFill>
    </fill>
    <fill>
      <patternFill patternType="solid">
        <fgColor indexed="9"/>
      </patternFill>
    </fill>
    <fill>
      <patternFill patternType="solid">
        <fgColor rgb="FF00A29E"/>
        <bgColor indexed="64"/>
      </patternFill>
    </fill>
    <fill>
      <patternFill patternType="solid">
        <fgColor rgb="FF00A8A4"/>
        <bgColor indexed="64"/>
      </patternFill>
    </fill>
  </fills>
  <borders count="4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4" fillId="0" borderId="0" xfId="0" applyFont="1" applyAlignment="1" applyProtection="1">
      <alignment vertical="center"/>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horizontal="center" vertical="center"/>
      <protection locked="0"/>
    </xf>
    <xf numFmtId="0" fontId="7" fillId="0" borderId="0" xfId="0" applyFont="1" applyBorder="1" applyAlignment="1" applyProtection="1">
      <alignment vertical="center" wrapText="1"/>
      <protection locked="0"/>
    </xf>
    <xf numFmtId="0" fontId="5" fillId="2" borderId="0" xfId="0" applyFont="1" applyFill="1" applyBorder="1" applyAlignment="1" applyProtection="1">
      <alignment horizontal="center" vertical="center" wrapText="1"/>
      <protection locked="0"/>
    </xf>
    <xf numFmtId="0" fontId="11" fillId="0" borderId="0" xfId="0" applyFont="1" applyAlignment="1" applyProtection="1">
      <alignment vertical="center" wrapText="1"/>
      <protection locked="0"/>
    </xf>
    <xf numFmtId="0" fontId="10" fillId="5" borderId="4" xfId="0" applyFont="1" applyFill="1" applyBorder="1" applyAlignment="1" applyProtection="1">
      <alignment horizontal="justify" vertical="center" wrapText="1"/>
    </xf>
    <xf numFmtId="0" fontId="10" fillId="5" borderId="5" xfId="0" applyFont="1" applyFill="1" applyBorder="1" applyAlignment="1" applyProtection="1">
      <alignment horizontal="justify" vertical="center" wrapText="1"/>
    </xf>
    <xf numFmtId="0" fontId="6" fillId="0" borderId="15"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14" fontId="4" fillId="0" borderId="9" xfId="0" applyNumberFormat="1" applyFont="1" applyBorder="1" applyAlignment="1" applyProtection="1">
      <alignment horizontal="center" vertical="center"/>
      <protection locked="0"/>
    </xf>
    <xf numFmtId="0" fontId="10" fillId="4" borderId="27" xfId="0" applyFont="1" applyFill="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4" borderId="29"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wrapText="1"/>
    </xf>
    <xf numFmtId="0" fontId="4" fillId="0" borderId="26" xfId="0" applyFont="1" applyBorder="1" applyAlignment="1" applyProtection="1">
      <alignment horizontal="justify" vertical="center" wrapText="1"/>
      <protection locked="0"/>
    </xf>
    <xf numFmtId="0" fontId="4" fillId="0" borderId="26" xfId="0" applyFont="1" applyBorder="1" applyAlignment="1" applyProtection="1">
      <alignment horizontal="center" vertical="center" wrapText="1"/>
      <protection locked="0"/>
    </xf>
    <xf numFmtId="164" fontId="7" fillId="3" borderId="26" xfId="0" applyNumberFormat="1" applyFont="1" applyFill="1" applyBorder="1" applyAlignment="1" applyProtection="1">
      <alignment horizontal="center" vertical="center" wrapText="1"/>
      <protection locked="0"/>
    </xf>
    <xf numFmtId="1" fontId="7" fillId="3" borderId="26" xfId="0" applyNumberFormat="1" applyFont="1" applyFill="1" applyBorder="1" applyAlignment="1" applyProtection="1">
      <alignment horizontal="center" vertical="center" wrapText="1"/>
      <protection locked="0"/>
    </xf>
    <xf numFmtId="9" fontId="8" fillId="0" borderId="26" xfId="1" applyFont="1" applyBorder="1" applyAlignment="1" applyProtection="1">
      <alignment horizontal="center" vertical="center" wrapText="1"/>
      <protection locked="0"/>
    </xf>
    <xf numFmtId="0" fontId="4" fillId="0" borderId="26" xfId="0" applyFont="1" applyBorder="1" applyAlignment="1" applyProtection="1">
      <alignment vertical="center" wrapText="1"/>
      <protection locked="0"/>
    </xf>
    <xf numFmtId="0" fontId="4" fillId="0" borderId="20" xfId="0" applyFont="1" applyBorder="1" applyAlignment="1" applyProtection="1">
      <alignment horizontal="justify" vertical="center" wrapText="1"/>
      <protection locked="0"/>
    </xf>
    <xf numFmtId="0" fontId="4" fillId="0" borderId="20" xfId="0" applyFont="1" applyBorder="1" applyAlignment="1" applyProtection="1">
      <alignment horizontal="center" vertical="center" wrapText="1"/>
      <protection locked="0"/>
    </xf>
    <xf numFmtId="164" fontId="7" fillId="3" borderId="20" xfId="0" applyNumberFormat="1" applyFont="1" applyFill="1" applyBorder="1" applyAlignment="1" applyProtection="1">
      <alignment horizontal="center" vertical="center" wrapText="1"/>
      <protection locked="0"/>
    </xf>
    <xf numFmtId="1" fontId="7" fillId="3" borderId="20" xfId="0" applyNumberFormat="1" applyFont="1" applyFill="1" applyBorder="1" applyAlignment="1" applyProtection="1">
      <alignment horizontal="center" vertical="center" wrapText="1"/>
      <protection locked="0"/>
    </xf>
    <xf numFmtId="9" fontId="8" fillId="0" borderId="20" xfId="1"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164" fontId="7" fillId="3" borderId="23" xfId="0" applyNumberFormat="1" applyFont="1" applyFill="1" applyBorder="1" applyAlignment="1" applyProtection="1">
      <alignment horizontal="center" vertical="center" wrapText="1"/>
      <protection locked="0"/>
    </xf>
    <xf numFmtId="1" fontId="7" fillId="3" borderId="23" xfId="0" applyNumberFormat="1" applyFont="1" applyFill="1" applyBorder="1" applyAlignment="1" applyProtection="1">
      <alignment horizontal="center" vertical="center" wrapText="1"/>
      <protection locked="0"/>
    </xf>
    <xf numFmtId="9" fontId="8" fillId="0" borderId="23" xfId="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164" fontId="7" fillId="0" borderId="26" xfId="0" applyNumberFormat="1" applyFont="1" applyFill="1" applyBorder="1" applyAlignment="1" applyProtection="1">
      <alignment horizontal="center" vertical="center" wrapText="1"/>
      <protection locked="0"/>
    </xf>
    <xf numFmtId="0" fontId="4" fillId="0" borderId="26" xfId="0" applyFont="1" applyFill="1" applyBorder="1" applyAlignment="1" applyProtection="1">
      <alignment vertical="center" wrapText="1"/>
      <protection locked="0"/>
    </xf>
    <xf numFmtId="0" fontId="4" fillId="0" borderId="26" xfId="0" applyFont="1" applyFill="1" applyBorder="1" applyAlignment="1" applyProtection="1">
      <alignment horizontal="justify" vertical="center" wrapText="1"/>
      <protection locked="0"/>
    </xf>
    <xf numFmtId="0" fontId="4" fillId="0" borderId="23" xfId="0" applyFont="1" applyFill="1" applyBorder="1" applyAlignment="1" applyProtection="1">
      <alignment vertical="center" wrapText="1"/>
      <protection locked="0"/>
    </xf>
    <xf numFmtId="0" fontId="4" fillId="0" borderId="23" xfId="0" applyFont="1" applyFill="1" applyBorder="1" applyAlignment="1" applyProtection="1">
      <alignment horizontal="justify" vertical="center" wrapText="1"/>
      <protection locked="0"/>
    </xf>
    <xf numFmtId="0" fontId="4" fillId="0" borderId="23" xfId="0" applyFont="1" applyFill="1" applyBorder="1" applyAlignment="1" applyProtection="1">
      <alignment horizontal="center" vertical="center" wrapText="1"/>
      <protection locked="0"/>
    </xf>
    <xf numFmtId="164" fontId="7" fillId="0" borderId="23" xfId="0" applyNumberFormat="1" applyFont="1" applyFill="1" applyBorder="1" applyAlignment="1" applyProtection="1">
      <alignment horizontal="center" vertical="center" wrapText="1"/>
      <protection locked="0"/>
    </xf>
    <xf numFmtId="0" fontId="9" fillId="0" borderId="21" xfId="0" applyFont="1" applyFill="1" applyBorder="1" applyAlignment="1" applyProtection="1">
      <alignment horizontal="justify" vertical="center" wrapText="1"/>
      <protection locked="0"/>
    </xf>
    <xf numFmtId="0" fontId="9" fillId="0" borderId="32" xfId="0" applyFont="1" applyFill="1" applyBorder="1" applyAlignment="1" applyProtection="1">
      <alignment horizontal="justify" vertical="center" wrapText="1"/>
      <protection locked="0"/>
    </xf>
    <xf numFmtId="0" fontId="9" fillId="0" borderId="24" xfId="0" applyFont="1" applyFill="1" applyBorder="1" applyAlignment="1" applyProtection="1">
      <alignment horizontal="justify" vertical="center" wrapText="1"/>
      <protection locked="0"/>
    </xf>
    <xf numFmtId="0" fontId="4" fillId="0" borderId="20" xfId="0" applyFont="1" applyFill="1" applyBorder="1" applyAlignment="1" applyProtection="1">
      <alignment horizontal="justify" vertical="center" wrapText="1"/>
      <protection locked="0"/>
    </xf>
    <xf numFmtId="0" fontId="6" fillId="0" borderId="27" xfId="0" applyFont="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164" fontId="7" fillId="0" borderId="28" xfId="0" applyNumberFormat="1" applyFont="1" applyFill="1" applyBorder="1" applyAlignment="1" applyProtection="1">
      <alignment horizontal="center" vertical="center" wrapText="1"/>
      <protection locked="0"/>
    </xf>
    <xf numFmtId="1" fontId="7" fillId="3" borderId="28" xfId="0" applyNumberFormat="1" applyFont="1" applyFill="1" applyBorder="1" applyAlignment="1" applyProtection="1">
      <alignment horizontal="center" vertical="center" wrapText="1"/>
      <protection locked="0"/>
    </xf>
    <xf numFmtId="9" fontId="8" fillId="0" borderId="28" xfId="1" applyFont="1" applyBorder="1" applyAlignment="1" applyProtection="1">
      <alignment horizontal="center" vertical="center" wrapText="1"/>
      <protection locked="0"/>
    </xf>
    <xf numFmtId="0" fontId="9" fillId="0" borderId="30" xfId="0" applyFont="1" applyFill="1" applyBorder="1" applyAlignment="1" applyProtection="1">
      <alignment horizontal="justify" vertical="center" wrapText="1"/>
      <protection locked="0"/>
    </xf>
    <xf numFmtId="0" fontId="4" fillId="0" borderId="20"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justify" vertical="center" wrapText="1"/>
      <protection locked="0"/>
    </xf>
    <xf numFmtId="0" fontId="6" fillId="0" borderId="36" xfId="0" applyFont="1" applyBorder="1" applyAlignment="1" applyProtection="1">
      <alignment horizontal="center" vertical="center" wrapText="1"/>
      <protection locked="0"/>
    </xf>
    <xf numFmtId="0" fontId="4" fillId="0" borderId="40" xfId="0" applyFont="1" applyBorder="1" applyAlignment="1" applyProtection="1">
      <alignment horizontal="justify" vertical="center" wrapText="1"/>
      <protection locked="0"/>
    </xf>
    <xf numFmtId="0" fontId="4" fillId="0" borderId="40" xfId="0" applyFont="1" applyBorder="1" applyAlignment="1" applyProtection="1">
      <alignment horizontal="center" vertical="center" wrapText="1"/>
      <protection locked="0"/>
    </xf>
    <xf numFmtId="164" fontId="7" fillId="3" borderId="40" xfId="0" applyNumberFormat="1" applyFont="1" applyFill="1" applyBorder="1" applyAlignment="1" applyProtection="1">
      <alignment horizontal="center" vertical="center" wrapText="1"/>
      <protection locked="0"/>
    </xf>
    <xf numFmtId="1" fontId="7" fillId="3" borderId="40" xfId="0" applyNumberFormat="1" applyFont="1" applyFill="1" applyBorder="1" applyAlignment="1" applyProtection="1">
      <alignment horizontal="center" vertical="center" wrapText="1"/>
      <protection locked="0"/>
    </xf>
    <xf numFmtId="9" fontId="8" fillId="0" borderId="40" xfId="1" applyFont="1" applyBorder="1" applyAlignment="1" applyProtection="1">
      <alignment horizontal="center" vertical="center" wrapText="1"/>
      <protection locked="0"/>
    </xf>
    <xf numFmtId="0" fontId="9" fillId="0" borderId="41" xfId="0" applyFont="1" applyFill="1" applyBorder="1" applyAlignment="1" applyProtection="1">
      <alignment horizontal="justify" vertical="center" wrapText="1"/>
      <protection locked="0"/>
    </xf>
    <xf numFmtId="0" fontId="4" fillId="0" borderId="28" xfId="0" applyFont="1" applyFill="1" applyBorder="1" applyAlignment="1" applyProtection="1">
      <alignment vertical="center" wrapText="1"/>
      <protection locked="0"/>
    </xf>
    <xf numFmtId="164" fontId="4" fillId="0" borderId="0" xfId="0" applyNumberFormat="1" applyFont="1" applyAlignment="1" applyProtection="1">
      <alignment horizontal="center" vertical="center"/>
      <protection locked="0"/>
    </xf>
    <xf numFmtId="0" fontId="9" fillId="0" borderId="26"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28" xfId="0" applyFont="1" applyBorder="1" applyAlignment="1" applyProtection="1">
      <alignment horizontal="justify" vertical="center" wrapText="1"/>
      <protection locked="0"/>
    </xf>
    <xf numFmtId="0" fontId="9" fillId="0" borderId="40" xfId="0" applyFont="1" applyFill="1" applyBorder="1" applyAlignment="1" applyProtection="1">
      <alignment horizontal="justify" vertical="center" wrapText="1"/>
      <protection locked="0"/>
    </xf>
    <xf numFmtId="1" fontId="7" fillId="0" borderId="26" xfId="0" applyNumberFormat="1" applyFont="1" applyFill="1" applyBorder="1" applyAlignment="1" applyProtection="1">
      <alignment horizontal="center" vertical="center" wrapText="1"/>
      <protection locked="0"/>
    </xf>
    <xf numFmtId="9" fontId="8" fillId="0" borderId="20" xfId="1" applyFont="1" applyFill="1" applyBorder="1" applyAlignment="1" applyProtection="1">
      <alignment horizontal="center" vertical="center" wrapText="1"/>
      <protection locked="0"/>
    </xf>
    <xf numFmtId="0" fontId="9" fillId="0" borderId="20" xfId="0" applyFont="1" applyFill="1" applyBorder="1" applyAlignment="1" applyProtection="1">
      <alignment horizontal="justify" vertical="center" wrapText="1"/>
      <protection locked="0"/>
    </xf>
    <xf numFmtId="0" fontId="6" fillId="0" borderId="3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19" xfId="0" applyFont="1" applyBorder="1" applyAlignment="1" applyProtection="1">
      <alignment horizontal="justify" vertical="center" wrapText="1"/>
      <protection locked="0"/>
    </xf>
    <xf numFmtId="0" fontId="6" fillId="0" borderId="25" xfId="0" applyFont="1" applyBorder="1" applyAlignment="1" applyProtection="1">
      <alignment horizontal="justify" vertical="center" wrapText="1"/>
      <protection locked="0"/>
    </xf>
    <xf numFmtId="0" fontId="6" fillId="0" borderId="31" xfId="0" applyFont="1" applyBorder="1" applyAlignment="1" applyProtection="1">
      <alignment horizontal="justify" vertical="center" wrapText="1"/>
      <protection locked="0"/>
    </xf>
    <xf numFmtId="0" fontId="6" fillId="0" borderId="37" xfId="0" applyFont="1" applyBorder="1" applyAlignment="1" applyProtection="1">
      <alignment horizontal="justify" vertical="center" wrapText="1"/>
      <protection locked="0"/>
    </xf>
    <xf numFmtId="0" fontId="6" fillId="0" borderId="22" xfId="0" applyFont="1" applyBorder="1" applyAlignment="1" applyProtection="1">
      <alignment horizontal="justify" vertical="center" wrapText="1"/>
      <protection locked="0"/>
    </xf>
    <xf numFmtId="0" fontId="6" fillId="0" borderId="38" xfId="0" applyFont="1" applyBorder="1" applyAlignment="1" applyProtection="1">
      <alignment horizontal="justify" vertical="center" wrapText="1"/>
      <protection locked="0"/>
    </xf>
    <xf numFmtId="0" fontId="6" fillId="0" borderId="36" xfId="0" applyFont="1" applyBorder="1" applyAlignment="1" applyProtection="1">
      <alignment horizontal="justify" vertical="center" wrapText="1"/>
      <protection locked="0"/>
    </xf>
    <xf numFmtId="0" fontId="6" fillId="0" borderId="39" xfId="0" applyFont="1" applyBorder="1" applyAlignment="1" applyProtection="1">
      <alignment horizontal="justify"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0" fillId="5" borderId="3" xfId="0" applyFont="1" applyFill="1" applyBorder="1" applyAlignment="1" applyProtection="1">
      <alignment horizontal="justify" vertical="center" wrapText="1"/>
    </xf>
    <xf numFmtId="0" fontId="10" fillId="5" borderId="2" xfId="0" applyFont="1" applyFill="1" applyBorder="1" applyAlignment="1" applyProtection="1">
      <alignment horizontal="justify" vertical="center" wrapText="1"/>
    </xf>
    <xf numFmtId="0" fontId="5" fillId="0" borderId="3"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center" wrapText="1"/>
    </xf>
    <xf numFmtId="0" fontId="5" fillId="0" borderId="2" xfId="0" applyFont="1" applyFill="1" applyBorder="1" applyAlignment="1" applyProtection="1">
      <alignment horizontal="justify" vertical="center" wrapText="1"/>
    </xf>
    <xf numFmtId="0" fontId="10" fillId="5" borderId="9" xfId="0" applyFont="1" applyFill="1" applyBorder="1" applyAlignment="1" applyProtection="1">
      <alignment horizontal="justify" vertical="center" wrapText="1"/>
    </xf>
    <xf numFmtId="0" fontId="10" fillId="5" borderId="10" xfId="0" applyFont="1" applyFill="1" applyBorder="1" applyAlignment="1" applyProtection="1">
      <alignment horizontal="justify" vertical="center" wrapText="1"/>
    </xf>
    <xf numFmtId="0" fontId="10" fillId="4" borderId="6" xfId="0" applyFont="1" applyFill="1" applyBorder="1" applyAlignment="1" applyProtection="1">
      <alignment horizontal="center" vertical="center" textRotation="90" wrapText="1"/>
    </xf>
    <xf numFmtId="0" fontId="10" fillId="4" borderId="7" xfId="0" applyFont="1" applyFill="1" applyBorder="1" applyAlignment="1" applyProtection="1">
      <alignment horizontal="center" vertical="center" textRotation="90"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19" xfId="0" applyFont="1" applyFill="1" applyBorder="1" applyAlignment="1" applyProtection="1">
      <alignment horizontal="center" vertical="center" wrapText="1"/>
    </xf>
    <xf numFmtId="0" fontId="10" fillId="4" borderId="20"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wrapText="1"/>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12" fillId="0" borderId="11"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5" fillId="0" borderId="8" xfId="0" applyFont="1" applyFill="1" applyBorder="1" applyAlignment="1" applyProtection="1">
      <alignment horizontal="justify" vertical="center" wrapText="1"/>
    </xf>
    <xf numFmtId="0" fontId="5" fillId="0" borderId="10" xfId="0" applyFont="1" applyFill="1" applyBorder="1" applyAlignment="1" applyProtection="1">
      <alignment horizontal="justify" vertical="center" wrapText="1"/>
    </xf>
    <xf numFmtId="14" fontId="14" fillId="2" borderId="21" xfId="0" applyNumberFormat="1" applyFont="1" applyFill="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6666"/>
      <color rgb="FF0000FF"/>
      <color rgb="FF00A29E"/>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N350614"/>
  <sheetViews>
    <sheetView showGridLines="0" tabSelected="1" topLeftCell="F1" zoomScale="80" zoomScaleNormal="80" zoomScaleSheetLayoutView="84" workbookViewId="0">
      <selection activeCell="N33" sqref="N33"/>
    </sheetView>
  </sheetViews>
  <sheetFormatPr baseColWidth="10" defaultColWidth="9.140625" defaultRowHeight="15" x14ac:dyDescent="0.25"/>
  <cols>
    <col min="1" max="1" width="6.28515625" style="1" customWidth="1"/>
    <col min="2" max="2" width="25" style="1" customWidth="1"/>
    <col min="3" max="3" width="28.85546875" style="2" customWidth="1"/>
    <col min="4" max="4" width="7.7109375" style="2" customWidth="1"/>
    <col min="5" max="5" width="52.28515625" style="1" customWidth="1"/>
    <col min="6" max="6" width="58.5703125" style="1" customWidth="1"/>
    <col min="7" max="7" width="23.5703125" style="3" customWidth="1"/>
    <col min="8" max="8" width="13" style="1" customWidth="1"/>
    <col min="9" max="9" width="13" style="3" customWidth="1"/>
    <col min="10" max="10" width="12.85546875" style="3" customWidth="1"/>
    <col min="11" max="11" width="13.42578125" style="3" customWidth="1"/>
    <col min="12" max="12" width="10.7109375" style="3" customWidth="1"/>
    <col min="13" max="13" width="41.42578125" style="1" customWidth="1"/>
    <col min="14" max="14" width="45.28515625" style="1" customWidth="1"/>
    <col min="15" max="16384" width="9.140625" style="1"/>
  </cols>
  <sheetData>
    <row r="1" spans="1:14" ht="16.5" thickBot="1" x14ac:dyDescent="0.3">
      <c r="A1" s="109" t="s">
        <v>27</v>
      </c>
      <c r="B1" s="110"/>
      <c r="C1" s="110"/>
      <c r="D1" s="111" t="s">
        <v>23</v>
      </c>
      <c r="E1" s="112"/>
      <c r="F1" s="112"/>
      <c r="G1" s="112"/>
      <c r="H1" s="112"/>
      <c r="I1" s="112"/>
      <c r="J1" s="112"/>
      <c r="K1" s="112"/>
      <c r="L1" s="112"/>
      <c r="M1" s="112"/>
      <c r="N1" s="9" t="s">
        <v>20</v>
      </c>
    </row>
    <row r="2" spans="1:14" ht="16.5" thickBot="1" x14ac:dyDescent="0.3">
      <c r="A2" s="110"/>
      <c r="B2" s="110"/>
      <c r="C2" s="110"/>
      <c r="D2" s="113"/>
      <c r="E2" s="114"/>
      <c r="F2" s="114"/>
      <c r="G2" s="114"/>
      <c r="H2" s="114"/>
      <c r="I2" s="114"/>
      <c r="J2" s="114"/>
      <c r="K2" s="114"/>
      <c r="L2" s="114"/>
      <c r="M2" s="114"/>
      <c r="N2" s="10" t="s">
        <v>21</v>
      </c>
    </row>
    <row r="3" spans="1:14" ht="16.5" thickBot="1" x14ac:dyDescent="0.3">
      <c r="A3" s="110"/>
      <c r="B3" s="110"/>
      <c r="C3" s="110"/>
      <c r="D3" s="115"/>
      <c r="E3" s="116"/>
      <c r="F3" s="116"/>
      <c r="G3" s="116"/>
      <c r="H3" s="116"/>
      <c r="I3" s="116"/>
      <c r="J3" s="116"/>
      <c r="K3" s="116"/>
      <c r="L3" s="116"/>
      <c r="M3" s="116"/>
      <c r="N3" s="11" t="s">
        <v>25</v>
      </c>
    </row>
    <row r="4" spans="1:14" ht="15.75" thickBot="1" x14ac:dyDescent="0.3">
      <c r="A4" s="117"/>
      <c r="B4" s="118"/>
      <c r="C4" s="118"/>
      <c r="D4" s="118"/>
      <c r="E4" s="118"/>
      <c r="F4" s="118"/>
      <c r="G4" s="118"/>
      <c r="H4" s="118"/>
      <c r="I4" s="118"/>
      <c r="J4" s="118"/>
      <c r="K4" s="118"/>
      <c r="L4" s="118"/>
      <c r="M4" s="118"/>
      <c r="N4" s="119"/>
    </row>
    <row r="5" spans="1:14" ht="26.25" customHeight="1" thickBot="1" x14ac:dyDescent="0.3">
      <c r="A5" s="92" t="s">
        <v>26</v>
      </c>
      <c r="B5" s="93"/>
      <c r="C5" s="94" t="s">
        <v>28</v>
      </c>
      <c r="D5" s="120"/>
      <c r="E5" s="121"/>
      <c r="F5" s="8" t="s">
        <v>24</v>
      </c>
      <c r="G5" s="12">
        <v>43563</v>
      </c>
      <c r="H5" s="92" t="s">
        <v>9</v>
      </c>
      <c r="I5" s="93"/>
      <c r="J5" s="94" t="s">
        <v>29</v>
      </c>
      <c r="K5" s="95"/>
      <c r="L5" s="95"/>
      <c r="M5" s="95"/>
      <c r="N5" s="96"/>
    </row>
    <row r="6" spans="1:14" ht="30" customHeight="1" thickBot="1" x14ac:dyDescent="0.3">
      <c r="A6" s="92" t="s">
        <v>22</v>
      </c>
      <c r="B6" s="93"/>
      <c r="C6" s="94"/>
      <c r="D6" s="95"/>
      <c r="E6" s="96"/>
      <c r="F6" s="7" t="s">
        <v>11</v>
      </c>
      <c r="G6" s="12">
        <v>43595</v>
      </c>
      <c r="H6" s="97" t="s">
        <v>10</v>
      </c>
      <c r="I6" s="98"/>
      <c r="J6" s="94"/>
      <c r="K6" s="95"/>
      <c r="L6" s="95"/>
      <c r="M6" s="95"/>
      <c r="N6" s="96"/>
    </row>
    <row r="7" spans="1:14" ht="16.5" thickBot="1" x14ac:dyDescent="0.3">
      <c r="A7" s="4"/>
      <c r="B7" s="4"/>
      <c r="C7" s="5"/>
      <c r="D7" s="5"/>
      <c r="E7" s="5"/>
      <c r="F7" s="5"/>
      <c r="G7" s="5"/>
    </row>
    <row r="8" spans="1:14" s="6" customFormat="1" ht="13.5" thickBot="1" x14ac:dyDescent="0.3">
      <c r="A8" s="99" t="s">
        <v>17</v>
      </c>
      <c r="B8" s="101" t="s">
        <v>0</v>
      </c>
      <c r="C8" s="102"/>
      <c r="D8" s="99" t="s">
        <v>14</v>
      </c>
      <c r="E8" s="105" t="s">
        <v>1</v>
      </c>
      <c r="F8" s="106" t="s">
        <v>7</v>
      </c>
      <c r="G8" s="107"/>
      <c r="H8" s="107"/>
      <c r="I8" s="107"/>
      <c r="J8" s="107"/>
      <c r="K8" s="108"/>
      <c r="L8" s="106" t="s">
        <v>16</v>
      </c>
      <c r="M8" s="107"/>
      <c r="N8" s="122">
        <v>43951</v>
      </c>
    </row>
    <row r="9" spans="1:14" s="6" customFormat="1" ht="38.25" x14ac:dyDescent="0.25">
      <c r="A9" s="100"/>
      <c r="B9" s="103"/>
      <c r="C9" s="104"/>
      <c r="D9" s="100"/>
      <c r="E9" s="101"/>
      <c r="F9" s="13" t="s">
        <v>4</v>
      </c>
      <c r="G9" s="14" t="s">
        <v>5</v>
      </c>
      <c r="H9" s="14" t="s">
        <v>15</v>
      </c>
      <c r="I9" s="14" t="s">
        <v>13</v>
      </c>
      <c r="J9" s="14" t="s">
        <v>12</v>
      </c>
      <c r="K9" s="15" t="s">
        <v>6</v>
      </c>
      <c r="L9" s="13" t="s">
        <v>18</v>
      </c>
      <c r="M9" s="14" t="s">
        <v>19</v>
      </c>
      <c r="N9" s="16" t="s">
        <v>8</v>
      </c>
    </row>
    <row r="10" spans="1:14" ht="90" hidden="1" x14ac:dyDescent="0.25">
      <c r="A10" s="72">
        <v>1</v>
      </c>
      <c r="B10" s="75" t="s">
        <v>53</v>
      </c>
      <c r="C10" s="76"/>
      <c r="D10" s="33">
        <v>1</v>
      </c>
      <c r="E10" s="47" t="s">
        <v>54</v>
      </c>
      <c r="F10" s="23" t="s">
        <v>33</v>
      </c>
      <c r="G10" s="24" t="s">
        <v>34</v>
      </c>
      <c r="H10" s="24">
        <v>1</v>
      </c>
      <c r="I10" s="25">
        <v>43595</v>
      </c>
      <c r="J10" s="25">
        <v>43889</v>
      </c>
      <c r="K10" s="26">
        <f>(J10-I10)/7</f>
        <v>42</v>
      </c>
      <c r="L10" s="27">
        <v>1</v>
      </c>
      <c r="M10" s="66" t="s">
        <v>93</v>
      </c>
      <c r="N10" s="44" t="s">
        <v>38</v>
      </c>
    </row>
    <row r="11" spans="1:14" ht="105" x14ac:dyDescent="0.25">
      <c r="A11" s="73"/>
      <c r="B11" s="77"/>
      <c r="C11" s="78"/>
      <c r="D11" s="34">
        <v>2</v>
      </c>
      <c r="E11" s="38" t="s">
        <v>43</v>
      </c>
      <c r="F11" s="39" t="s">
        <v>80</v>
      </c>
      <c r="G11" s="18" t="s">
        <v>34</v>
      </c>
      <c r="H11" s="18">
        <v>1</v>
      </c>
      <c r="I11" s="19">
        <v>43832</v>
      </c>
      <c r="J11" s="19">
        <v>43920</v>
      </c>
      <c r="K11" s="20">
        <f t="shared" ref="K11:K23" si="0">(J11-I11)/7</f>
        <v>12.571428571428571</v>
      </c>
      <c r="L11" s="21">
        <v>1</v>
      </c>
      <c r="M11" s="65" t="s">
        <v>95</v>
      </c>
      <c r="N11" s="45" t="s">
        <v>100</v>
      </c>
    </row>
    <row r="12" spans="1:14" ht="105" x14ac:dyDescent="0.25">
      <c r="A12" s="73"/>
      <c r="B12" s="77"/>
      <c r="C12" s="78"/>
      <c r="D12" s="34">
        <v>3</v>
      </c>
      <c r="E12" s="38" t="s">
        <v>81</v>
      </c>
      <c r="F12" s="39" t="s">
        <v>82</v>
      </c>
      <c r="G12" s="18" t="s">
        <v>39</v>
      </c>
      <c r="H12" s="18">
        <v>1</v>
      </c>
      <c r="I12" s="19">
        <v>43891</v>
      </c>
      <c r="J12" s="19">
        <v>43920</v>
      </c>
      <c r="K12" s="20">
        <f t="shared" si="0"/>
        <v>4.1428571428571432</v>
      </c>
      <c r="L12" s="21">
        <v>1</v>
      </c>
      <c r="M12" s="65" t="s">
        <v>95</v>
      </c>
      <c r="N12" s="45" t="s">
        <v>100</v>
      </c>
    </row>
    <row r="13" spans="1:14" ht="60" hidden="1" x14ac:dyDescent="0.25">
      <c r="A13" s="73"/>
      <c r="B13" s="77"/>
      <c r="C13" s="78"/>
      <c r="D13" s="34">
        <v>4</v>
      </c>
      <c r="E13" s="17" t="s">
        <v>55</v>
      </c>
      <c r="F13" s="39" t="s">
        <v>61</v>
      </c>
      <c r="G13" s="36" t="s">
        <v>39</v>
      </c>
      <c r="H13" s="18">
        <v>1</v>
      </c>
      <c r="I13" s="37">
        <v>43678</v>
      </c>
      <c r="J13" s="37">
        <v>43738</v>
      </c>
      <c r="K13" s="20">
        <f t="shared" si="0"/>
        <v>8.5714285714285712</v>
      </c>
      <c r="L13" s="21">
        <v>1</v>
      </c>
      <c r="M13" s="65" t="s">
        <v>87</v>
      </c>
      <c r="N13" s="45" t="s">
        <v>37</v>
      </c>
    </row>
    <row r="14" spans="1:14" ht="75.75" hidden="1" thickBot="1" x14ac:dyDescent="0.3">
      <c r="A14" s="74"/>
      <c r="B14" s="79"/>
      <c r="C14" s="80"/>
      <c r="D14" s="48">
        <v>5</v>
      </c>
      <c r="E14" s="63" t="s">
        <v>71</v>
      </c>
      <c r="F14" s="55" t="s">
        <v>46</v>
      </c>
      <c r="G14" s="49" t="s">
        <v>39</v>
      </c>
      <c r="H14" s="49">
        <v>1</v>
      </c>
      <c r="I14" s="50">
        <v>43739</v>
      </c>
      <c r="J14" s="50">
        <v>43769</v>
      </c>
      <c r="K14" s="51">
        <f t="shared" si="0"/>
        <v>4.2857142857142856</v>
      </c>
      <c r="L14" s="52">
        <v>1</v>
      </c>
      <c r="M14" s="67" t="s">
        <v>88</v>
      </c>
      <c r="N14" s="53" t="s">
        <v>72</v>
      </c>
    </row>
    <row r="15" spans="1:14" ht="105" hidden="1" x14ac:dyDescent="0.25">
      <c r="A15" s="72">
        <v>2</v>
      </c>
      <c r="B15" s="75" t="s">
        <v>52</v>
      </c>
      <c r="C15" s="76"/>
      <c r="D15" s="33">
        <v>1</v>
      </c>
      <c r="E15" s="47" t="s">
        <v>54</v>
      </c>
      <c r="F15" s="23" t="s">
        <v>62</v>
      </c>
      <c r="G15" s="24" t="s">
        <v>34</v>
      </c>
      <c r="H15" s="24">
        <v>1</v>
      </c>
      <c r="I15" s="25">
        <v>43595</v>
      </c>
      <c r="J15" s="25">
        <v>43889</v>
      </c>
      <c r="K15" s="26">
        <f>(J15-I15)/7</f>
        <v>42</v>
      </c>
      <c r="L15" s="27">
        <v>1</v>
      </c>
      <c r="M15" s="66" t="s">
        <v>93</v>
      </c>
      <c r="N15" s="44" t="s">
        <v>38</v>
      </c>
    </row>
    <row r="16" spans="1:14" ht="105" x14ac:dyDescent="0.25">
      <c r="A16" s="73"/>
      <c r="B16" s="77"/>
      <c r="C16" s="78"/>
      <c r="D16" s="34">
        <v>2</v>
      </c>
      <c r="E16" s="38" t="s">
        <v>47</v>
      </c>
      <c r="F16" s="39" t="s">
        <v>78</v>
      </c>
      <c r="G16" s="18" t="s">
        <v>34</v>
      </c>
      <c r="H16" s="18">
        <v>1</v>
      </c>
      <c r="I16" s="19">
        <v>43832</v>
      </c>
      <c r="J16" s="19">
        <v>43920</v>
      </c>
      <c r="K16" s="20">
        <f t="shared" si="0"/>
        <v>12.571428571428571</v>
      </c>
      <c r="L16" s="21">
        <v>1</v>
      </c>
      <c r="M16" s="65" t="s">
        <v>95</v>
      </c>
      <c r="N16" s="45" t="s">
        <v>100</v>
      </c>
    </row>
    <row r="17" spans="1:14" ht="105.75" thickBot="1" x14ac:dyDescent="0.3">
      <c r="A17" s="73"/>
      <c r="B17" s="77"/>
      <c r="C17" s="78"/>
      <c r="D17" s="34">
        <v>3</v>
      </c>
      <c r="E17" s="38" t="s">
        <v>81</v>
      </c>
      <c r="F17" s="39" t="s">
        <v>82</v>
      </c>
      <c r="G17" s="18" t="s">
        <v>39</v>
      </c>
      <c r="H17" s="18">
        <v>1</v>
      </c>
      <c r="I17" s="19">
        <v>43891</v>
      </c>
      <c r="J17" s="19">
        <v>43920</v>
      </c>
      <c r="K17" s="20">
        <f t="shared" ref="K17:K19" si="1">(J17-I17)/7</f>
        <v>4.1428571428571432</v>
      </c>
      <c r="L17" s="21">
        <v>1</v>
      </c>
      <c r="M17" s="65" t="s">
        <v>95</v>
      </c>
      <c r="N17" s="45" t="s">
        <v>100</v>
      </c>
    </row>
    <row r="18" spans="1:14" ht="60.75" hidden="1" thickBot="1" x14ac:dyDescent="0.3">
      <c r="A18" s="73"/>
      <c r="B18" s="77"/>
      <c r="C18" s="78"/>
      <c r="D18" s="34">
        <v>4</v>
      </c>
      <c r="E18" s="17" t="s">
        <v>55</v>
      </c>
      <c r="F18" s="39" t="s">
        <v>61</v>
      </c>
      <c r="G18" s="36" t="s">
        <v>39</v>
      </c>
      <c r="H18" s="18">
        <v>1</v>
      </c>
      <c r="I18" s="37">
        <v>43678</v>
      </c>
      <c r="J18" s="37">
        <v>43738</v>
      </c>
      <c r="K18" s="20">
        <f t="shared" si="1"/>
        <v>8.5714285714285712</v>
      </c>
      <c r="L18" s="21">
        <v>1</v>
      </c>
      <c r="M18" s="65" t="s">
        <v>87</v>
      </c>
      <c r="N18" s="45" t="s">
        <v>37</v>
      </c>
    </row>
    <row r="19" spans="1:14" ht="75.75" hidden="1" thickBot="1" x14ac:dyDescent="0.3">
      <c r="A19" s="74"/>
      <c r="B19" s="79"/>
      <c r="C19" s="80"/>
      <c r="D19" s="35">
        <v>5</v>
      </c>
      <c r="E19" s="40" t="s">
        <v>71</v>
      </c>
      <c r="F19" s="41" t="s">
        <v>46</v>
      </c>
      <c r="G19" s="42" t="s">
        <v>39</v>
      </c>
      <c r="H19" s="42">
        <v>1</v>
      </c>
      <c r="I19" s="43">
        <v>43739</v>
      </c>
      <c r="J19" s="43">
        <v>43769</v>
      </c>
      <c r="K19" s="30">
        <f t="shared" si="1"/>
        <v>4.2857142857142856</v>
      </c>
      <c r="L19" s="31">
        <v>1</v>
      </c>
      <c r="M19" s="67" t="s">
        <v>88</v>
      </c>
      <c r="N19" s="46" t="s">
        <v>72</v>
      </c>
    </row>
    <row r="20" spans="1:14" ht="120" x14ac:dyDescent="0.25">
      <c r="A20" s="89">
        <v>3</v>
      </c>
      <c r="B20" s="83" t="s">
        <v>51</v>
      </c>
      <c r="C20" s="84"/>
      <c r="D20" s="33">
        <v>1</v>
      </c>
      <c r="E20" s="47" t="s">
        <v>40</v>
      </c>
      <c r="F20" s="47" t="s">
        <v>63</v>
      </c>
      <c r="G20" s="54" t="s">
        <v>41</v>
      </c>
      <c r="H20" s="24">
        <v>1</v>
      </c>
      <c r="I20" s="25">
        <v>43800</v>
      </c>
      <c r="J20" s="25">
        <v>43920</v>
      </c>
      <c r="K20" s="26">
        <f>(J20-I20)/7</f>
        <v>17.142857142857142</v>
      </c>
      <c r="L20" s="27">
        <v>1</v>
      </c>
      <c r="M20" s="65" t="s">
        <v>97</v>
      </c>
      <c r="N20" s="45" t="s">
        <v>100</v>
      </c>
    </row>
    <row r="21" spans="1:14" ht="405" hidden="1" x14ac:dyDescent="0.25">
      <c r="A21" s="90"/>
      <c r="B21" s="85"/>
      <c r="C21" s="86"/>
      <c r="D21" s="34">
        <v>2</v>
      </c>
      <c r="E21" s="17" t="s">
        <v>56</v>
      </c>
      <c r="F21" s="39" t="s">
        <v>79</v>
      </c>
      <c r="G21" s="18" t="s">
        <v>69</v>
      </c>
      <c r="H21" s="36">
        <v>1</v>
      </c>
      <c r="I21" s="19">
        <v>43617</v>
      </c>
      <c r="J21" s="19">
        <v>43830</v>
      </c>
      <c r="K21" s="20">
        <f t="shared" si="0"/>
        <v>30.428571428571427</v>
      </c>
      <c r="L21" s="21">
        <v>1</v>
      </c>
      <c r="M21" s="65" t="s">
        <v>92</v>
      </c>
      <c r="N21" s="45" t="s">
        <v>42</v>
      </c>
    </row>
    <row r="22" spans="1:14" ht="120" hidden="1" x14ac:dyDescent="0.25">
      <c r="A22" s="90"/>
      <c r="B22" s="85"/>
      <c r="C22" s="86"/>
      <c r="D22" s="34">
        <v>3</v>
      </c>
      <c r="E22" s="39" t="s">
        <v>57</v>
      </c>
      <c r="F22" s="39" t="s">
        <v>64</v>
      </c>
      <c r="G22" s="36" t="s">
        <v>34</v>
      </c>
      <c r="H22" s="36">
        <v>1</v>
      </c>
      <c r="I22" s="37">
        <v>43709</v>
      </c>
      <c r="J22" s="37">
        <v>43889</v>
      </c>
      <c r="K22" s="69">
        <f t="shared" si="0"/>
        <v>25.714285714285715</v>
      </c>
      <c r="L22" s="70">
        <v>1</v>
      </c>
      <c r="M22" s="71" t="s">
        <v>94</v>
      </c>
      <c r="N22" s="45" t="s">
        <v>38</v>
      </c>
    </row>
    <row r="23" spans="1:14" ht="75.75" thickBot="1" x14ac:dyDescent="0.3">
      <c r="A23" s="91"/>
      <c r="B23" s="87"/>
      <c r="C23" s="88"/>
      <c r="D23" s="35">
        <v>4</v>
      </c>
      <c r="E23" s="40" t="s">
        <v>83</v>
      </c>
      <c r="F23" s="41" t="s">
        <v>84</v>
      </c>
      <c r="G23" s="28" t="s">
        <v>39</v>
      </c>
      <c r="H23" s="28">
        <v>1</v>
      </c>
      <c r="I23" s="29">
        <v>43891</v>
      </c>
      <c r="J23" s="29">
        <v>43920</v>
      </c>
      <c r="K23" s="30">
        <f t="shared" si="0"/>
        <v>4.1428571428571432</v>
      </c>
      <c r="L23" s="31">
        <v>1</v>
      </c>
      <c r="M23" s="65" t="s">
        <v>99</v>
      </c>
      <c r="N23" s="45" t="s">
        <v>100</v>
      </c>
    </row>
    <row r="24" spans="1:14" ht="120" x14ac:dyDescent="0.25">
      <c r="A24" s="89">
        <v>4</v>
      </c>
      <c r="B24" s="83" t="s">
        <v>50</v>
      </c>
      <c r="C24" s="84"/>
      <c r="D24" s="33">
        <v>1</v>
      </c>
      <c r="E24" s="47" t="s">
        <v>45</v>
      </c>
      <c r="F24" s="47" t="s">
        <v>77</v>
      </c>
      <c r="G24" s="54" t="s">
        <v>39</v>
      </c>
      <c r="H24" s="24">
        <v>1</v>
      </c>
      <c r="I24" s="25">
        <v>43800</v>
      </c>
      <c r="J24" s="25">
        <v>43920</v>
      </c>
      <c r="K24" s="26">
        <f>(J24-I24)/7</f>
        <v>17.142857142857142</v>
      </c>
      <c r="L24" s="27">
        <v>1</v>
      </c>
      <c r="M24" s="65" t="s">
        <v>97</v>
      </c>
      <c r="N24" s="45" t="s">
        <v>100</v>
      </c>
    </row>
    <row r="25" spans="1:14" ht="90" hidden="1" x14ac:dyDescent="0.25">
      <c r="A25" s="90"/>
      <c r="B25" s="85"/>
      <c r="C25" s="86"/>
      <c r="D25" s="34">
        <v>2</v>
      </c>
      <c r="E25" s="17" t="s">
        <v>58</v>
      </c>
      <c r="F25" s="17" t="s">
        <v>36</v>
      </c>
      <c r="G25" s="18" t="s">
        <v>70</v>
      </c>
      <c r="H25" s="18">
        <v>1</v>
      </c>
      <c r="I25" s="19">
        <v>43617</v>
      </c>
      <c r="J25" s="19">
        <v>43707</v>
      </c>
      <c r="K25" s="20">
        <f t="shared" ref="K25:K27" si="2">(J25-I25)/7</f>
        <v>12.857142857142858</v>
      </c>
      <c r="L25" s="21">
        <v>1</v>
      </c>
      <c r="M25" s="65" t="s">
        <v>85</v>
      </c>
      <c r="N25" s="45" t="s">
        <v>38</v>
      </c>
    </row>
    <row r="26" spans="1:14" ht="391.5" hidden="1" x14ac:dyDescent="0.25">
      <c r="A26" s="90"/>
      <c r="B26" s="85"/>
      <c r="C26" s="86"/>
      <c r="D26" s="34">
        <v>3</v>
      </c>
      <c r="E26" s="17" t="s">
        <v>35</v>
      </c>
      <c r="F26" s="39" t="s">
        <v>65</v>
      </c>
      <c r="G26" s="36" t="s">
        <v>41</v>
      </c>
      <c r="H26" s="18">
        <v>1</v>
      </c>
      <c r="I26" s="19">
        <v>43709</v>
      </c>
      <c r="J26" s="19">
        <v>43768</v>
      </c>
      <c r="K26" s="20">
        <f t="shared" si="2"/>
        <v>8.4285714285714288</v>
      </c>
      <c r="L26" s="21">
        <v>1</v>
      </c>
      <c r="M26" s="65" t="s">
        <v>90</v>
      </c>
      <c r="N26" s="45" t="s">
        <v>38</v>
      </c>
    </row>
    <row r="27" spans="1:14" ht="75.75" thickBot="1" x14ac:dyDescent="0.3">
      <c r="A27" s="91"/>
      <c r="B27" s="87"/>
      <c r="C27" s="88"/>
      <c r="D27" s="35">
        <v>4</v>
      </c>
      <c r="E27" s="40" t="s">
        <v>83</v>
      </c>
      <c r="F27" s="41" t="s">
        <v>84</v>
      </c>
      <c r="G27" s="28" t="s">
        <v>39</v>
      </c>
      <c r="H27" s="28">
        <v>1</v>
      </c>
      <c r="I27" s="29">
        <v>43891</v>
      </c>
      <c r="J27" s="29">
        <v>43920</v>
      </c>
      <c r="K27" s="30">
        <f t="shared" si="2"/>
        <v>4.1428571428571432</v>
      </c>
      <c r="L27" s="31">
        <v>1</v>
      </c>
      <c r="M27" s="65" t="s">
        <v>99</v>
      </c>
      <c r="N27" s="45" t="s">
        <v>100</v>
      </c>
    </row>
    <row r="28" spans="1:14" ht="120" hidden="1" x14ac:dyDescent="0.25">
      <c r="A28" s="72">
        <v>5</v>
      </c>
      <c r="B28" s="75" t="s">
        <v>49</v>
      </c>
      <c r="C28" s="76"/>
      <c r="D28" s="33">
        <v>1</v>
      </c>
      <c r="E28" s="23" t="s">
        <v>59</v>
      </c>
      <c r="F28" s="47" t="s">
        <v>76</v>
      </c>
      <c r="G28" s="24" t="s">
        <v>69</v>
      </c>
      <c r="H28" s="24">
        <v>1</v>
      </c>
      <c r="I28" s="25">
        <v>43605</v>
      </c>
      <c r="J28" s="25">
        <v>43738</v>
      </c>
      <c r="K28" s="26">
        <f>(J28-I28)/7</f>
        <v>19</v>
      </c>
      <c r="L28" s="27">
        <v>1</v>
      </c>
      <c r="M28" s="66" t="s">
        <v>86</v>
      </c>
      <c r="N28" s="44" t="s">
        <v>38</v>
      </c>
    </row>
    <row r="29" spans="1:14" ht="225" hidden="1" x14ac:dyDescent="0.25">
      <c r="A29" s="73"/>
      <c r="B29" s="77"/>
      <c r="C29" s="78"/>
      <c r="D29" s="34">
        <v>2</v>
      </c>
      <c r="E29" s="17" t="s">
        <v>57</v>
      </c>
      <c r="F29" s="17" t="s">
        <v>66</v>
      </c>
      <c r="G29" s="18" t="s">
        <v>34</v>
      </c>
      <c r="H29" s="18">
        <v>1</v>
      </c>
      <c r="I29" s="19">
        <v>43709</v>
      </c>
      <c r="J29" s="37">
        <v>43799</v>
      </c>
      <c r="K29" s="20">
        <f t="shared" ref="K29:K33" si="3">(J29-I29)/7</f>
        <v>12.857142857142858</v>
      </c>
      <c r="L29" s="21">
        <v>1</v>
      </c>
      <c r="M29" s="65" t="s">
        <v>89</v>
      </c>
      <c r="N29" s="45" t="s">
        <v>38</v>
      </c>
    </row>
    <row r="30" spans="1:14" ht="105.75" thickBot="1" x14ac:dyDescent="0.3">
      <c r="A30" s="73"/>
      <c r="B30" s="77"/>
      <c r="C30" s="78"/>
      <c r="D30" s="34">
        <v>3</v>
      </c>
      <c r="E30" s="22" t="s">
        <v>44</v>
      </c>
      <c r="F30" s="17" t="s">
        <v>67</v>
      </c>
      <c r="G30" s="18" t="s">
        <v>34</v>
      </c>
      <c r="H30" s="18">
        <v>1</v>
      </c>
      <c r="I30" s="37">
        <v>43770</v>
      </c>
      <c r="J30" s="37">
        <v>43920</v>
      </c>
      <c r="K30" s="20">
        <f t="shared" si="3"/>
        <v>21.428571428571427</v>
      </c>
      <c r="L30" s="21">
        <v>1</v>
      </c>
      <c r="M30" s="65" t="s">
        <v>96</v>
      </c>
      <c r="N30" s="45" t="s">
        <v>100</v>
      </c>
    </row>
    <row r="31" spans="1:14" ht="120" x14ac:dyDescent="0.25">
      <c r="A31" s="73"/>
      <c r="B31" s="77"/>
      <c r="C31" s="78"/>
      <c r="D31" s="34">
        <v>4</v>
      </c>
      <c r="E31" s="39" t="s">
        <v>45</v>
      </c>
      <c r="F31" s="17" t="s">
        <v>68</v>
      </c>
      <c r="G31" s="36" t="s">
        <v>39</v>
      </c>
      <c r="H31" s="18">
        <v>1</v>
      </c>
      <c r="I31" s="19">
        <v>43800</v>
      </c>
      <c r="J31" s="19">
        <v>43920</v>
      </c>
      <c r="K31" s="20">
        <f t="shared" si="3"/>
        <v>17.142857142857142</v>
      </c>
      <c r="L31" s="27">
        <v>1</v>
      </c>
      <c r="M31" s="65" t="s">
        <v>97</v>
      </c>
      <c r="N31" s="45" t="s">
        <v>100</v>
      </c>
    </row>
    <row r="32" spans="1:14" ht="60" hidden="1" x14ac:dyDescent="0.25">
      <c r="A32" s="73"/>
      <c r="B32" s="77"/>
      <c r="C32" s="78"/>
      <c r="D32" s="34">
        <v>5</v>
      </c>
      <c r="E32" s="17" t="s">
        <v>55</v>
      </c>
      <c r="F32" s="17" t="s">
        <v>75</v>
      </c>
      <c r="G32" s="36" t="s">
        <v>39</v>
      </c>
      <c r="H32" s="18">
        <v>1</v>
      </c>
      <c r="I32" s="37">
        <v>43678</v>
      </c>
      <c r="J32" s="37">
        <v>43738</v>
      </c>
      <c r="K32" s="20">
        <f t="shared" si="3"/>
        <v>8.5714285714285712</v>
      </c>
      <c r="L32" s="21">
        <v>1</v>
      </c>
      <c r="M32" s="65" t="s">
        <v>87</v>
      </c>
      <c r="N32" s="45" t="s">
        <v>37</v>
      </c>
    </row>
    <row r="33" spans="1:14" ht="75.75" thickBot="1" x14ac:dyDescent="0.3">
      <c r="A33" s="74"/>
      <c r="B33" s="79"/>
      <c r="C33" s="80"/>
      <c r="D33" s="35">
        <v>6</v>
      </c>
      <c r="E33" s="40" t="s">
        <v>60</v>
      </c>
      <c r="F33" s="41" t="s">
        <v>74</v>
      </c>
      <c r="G33" s="42" t="s">
        <v>32</v>
      </c>
      <c r="H33" s="42">
        <v>2</v>
      </c>
      <c r="I33" s="43">
        <v>43770</v>
      </c>
      <c r="J33" s="43">
        <v>43920</v>
      </c>
      <c r="K33" s="30">
        <f t="shared" si="3"/>
        <v>21.428571428571427</v>
      </c>
      <c r="L33" s="31">
        <v>0.9</v>
      </c>
      <c r="M33" s="65" t="s">
        <v>98</v>
      </c>
      <c r="N33" s="45" t="s">
        <v>101</v>
      </c>
    </row>
    <row r="34" spans="1:14" ht="105.75" hidden="1" thickBot="1" x14ac:dyDescent="0.3">
      <c r="A34" s="32">
        <v>6</v>
      </c>
      <c r="B34" s="81" t="s">
        <v>48</v>
      </c>
      <c r="C34" s="82"/>
      <c r="D34" s="56">
        <v>1</v>
      </c>
      <c r="E34" s="57" t="s">
        <v>31</v>
      </c>
      <c r="F34" s="57" t="s">
        <v>73</v>
      </c>
      <c r="G34" s="58" t="s">
        <v>32</v>
      </c>
      <c r="H34" s="58">
        <v>7</v>
      </c>
      <c r="I34" s="59">
        <v>43617</v>
      </c>
      <c r="J34" s="59">
        <v>43830</v>
      </c>
      <c r="K34" s="60">
        <f>(J34-I34)/7</f>
        <v>30.428571428571427</v>
      </c>
      <c r="L34" s="61">
        <v>1</v>
      </c>
      <c r="M34" s="68" t="s">
        <v>91</v>
      </c>
      <c r="N34" s="62" t="s">
        <v>30</v>
      </c>
    </row>
    <row r="36" spans="1:14" x14ac:dyDescent="0.25">
      <c r="J36" s="64"/>
    </row>
    <row r="350613" spans="1:1" x14ac:dyDescent="0.25">
      <c r="A350613" s="1" t="s">
        <v>2</v>
      </c>
    </row>
    <row r="350614" spans="1:1" x14ac:dyDescent="0.25">
      <c r="A350614" s="1" t="s">
        <v>3</v>
      </c>
    </row>
  </sheetData>
  <sheetProtection insertColumns="0"/>
  <autoFilter ref="A9:N34">
    <filterColumn colId="1" showButton="0"/>
    <filterColumn colId="12">
      <filters blank="1"/>
    </filterColumn>
  </autoFilter>
  <mergeCells count="28">
    <mergeCell ref="A1:C3"/>
    <mergeCell ref="D1:M3"/>
    <mergeCell ref="A4:N4"/>
    <mergeCell ref="A5:B5"/>
    <mergeCell ref="C5:E5"/>
    <mergeCell ref="H5:I5"/>
    <mergeCell ref="J5:N5"/>
    <mergeCell ref="A6:B6"/>
    <mergeCell ref="C6:E6"/>
    <mergeCell ref="H6:I6"/>
    <mergeCell ref="J6:N6"/>
    <mergeCell ref="A8:A9"/>
    <mergeCell ref="B8:C9"/>
    <mergeCell ref="D8:D9"/>
    <mergeCell ref="E8:E9"/>
    <mergeCell ref="F8:K8"/>
    <mergeCell ref="L8:M8"/>
    <mergeCell ref="A10:A14"/>
    <mergeCell ref="B10:C14"/>
    <mergeCell ref="A15:A19"/>
    <mergeCell ref="B15:C19"/>
    <mergeCell ref="B20:C23"/>
    <mergeCell ref="A20:A23"/>
    <mergeCell ref="A28:A33"/>
    <mergeCell ref="B28:C33"/>
    <mergeCell ref="B34:C34"/>
    <mergeCell ref="B24:C27"/>
    <mergeCell ref="A24:A27"/>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J10 I10:I3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11:J3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10:K34">
      <formula1>-9223372036854770000</formula1>
      <formula2>9223372036854770000</formula2>
    </dataValidation>
  </dataValidations>
  <printOptions horizontalCentered="1" verticalCentered="1"/>
  <pageMargins left="0.11811023622047245" right="0.11811023622047245" top="0.19685039370078741" bottom="0.19685039370078741" header="0.31496062992125984" footer="0.31496062992125984"/>
  <pageSetup scale="40" orientation="landscape" r:id="rId1"/>
  <headerFooter>
    <oddFooter>&amp;CPag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 (2)</vt:lpstr>
      <vt:lpstr>'PM (2)'!Área_de_impresión</vt:lpstr>
      <vt:lpstr>'PM (2)'!Títulos_a_imprimir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Luis-Eberto</cp:lastModifiedBy>
  <cp:lastPrinted>2020-03-05T21:25:36Z</cp:lastPrinted>
  <dcterms:created xsi:type="dcterms:W3CDTF">2016-08-05T13:52:20Z</dcterms:created>
  <dcterms:modified xsi:type="dcterms:W3CDTF">2020-07-01T17:01:26Z</dcterms:modified>
</cp:coreProperties>
</file>