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howInkAnnotation="0" defaultThemeVersion="124226"/>
  <mc:AlternateContent xmlns:mc="http://schemas.openxmlformats.org/markup-compatibility/2006">
    <mc:Choice Requires="x15">
      <x15ac:absPath xmlns:x15ac="http://schemas.microsoft.com/office/spreadsheetml/2010/11/ac" url="https://d.docs.live.net/9ea61316928b5866/Documentos/SEGUIMIENTOS PLANES DE MEJORAMIENTO/"/>
    </mc:Choice>
  </mc:AlternateContent>
  <xr:revisionPtr revIDLastSave="17" documentId="8_{1E029BFE-71B4-4C29-B697-7D968232723F}" xr6:coauthVersionLast="45" xr6:coauthVersionMax="45" xr10:uidLastSave="{A1A1EDE5-9725-49D2-B810-400631A5B672}"/>
  <bookViews>
    <workbookView xWindow="-108" yWindow="-108" windowWidth="23256" windowHeight="12576" xr2:uid="{00000000-000D-0000-FFFF-FFFF00000000}"/>
  </bookViews>
  <sheets>
    <sheet name="PM GD 2018 Y 2019" sheetId="10" r:id="rId1"/>
    <sheet name="PM BENF TRIB" sheetId="1" r:id="rId2"/>
    <sheet name="Hoja2" sheetId="11" r:id="rId3"/>
  </sheets>
  <definedNames>
    <definedName name="_xlnm._FilterDatabase" localSheetId="1" hidden="1">'PM BENF TRIB'!$G$8:$O$28</definedName>
    <definedName name="_xlnm.Print_Area" localSheetId="1">'PM BENF TRIB'!$A$1:$N$17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3" i="1" l="1"/>
  <c r="O30" i="1"/>
  <c r="P42" i="10"/>
  <c r="P30" i="1"/>
  <c r="Q4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Liliana Neira Roa</author>
    <author>Mahalia Nathalie Garcia Villa</author>
  </authors>
  <commentList>
    <comment ref="H8" authorId="0" shapeId="0" xr:uid="{00000000-0006-0000-0000-000001000000}">
      <text>
        <r>
          <rPr>
            <b/>
            <sz val="9"/>
            <color indexed="81"/>
            <rFont val="Tahoma"/>
            <family val="2"/>
          </rPr>
          <t xml:space="preserve">Ejemplos: </t>
        </r>
        <r>
          <rPr>
            <sz val="9"/>
            <color indexed="81"/>
            <rFont val="Tahoma"/>
            <family val="2"/>
          </rPr>
          <t xml:space="preserve">
- Actas de Reunión
- Indicadores
- Base de datos
- Acto Administrativo
- Expedientes revisados
- Procedimiento 
- Instructivo, Guía, Manual u otro documento actualizado, publicado, divulgado, otros, etc.</t>
        </r>
      </text>
    </comment>
    <comment ref="I8" authorId="0" shapeId="0" xr:uid="{00000000-0006-0000-0000-000002000000}">
      <text>
        <r>
          <rPr>
            <sz val="9"/>
            <color indexed="81"/>
            <rFont val="Tahoma"/>
            <family val="2"/>
          </rPr>
          <t xml:space="preserve">Numero o porcentaje de acuerdo a la unidad de medida propuesta:
</t>
        </r>
        <r>
          <rPr>
            <b/>
            <sz val="9"/>
            <color indexed="81"/>
            <rFont val="Tahoma"/>
            <family val="2"/>
          </rPr>
          <t>Ejemplos:</t>
        </r>
        <r>
          <rPr>
            <sz val="9"/>
            <color indexed="81"/>
            <rFont val="Tahoma"/>
            <family val="2"/>
          </rPr>
          <t xml:space="preserve">
- Unidad de Medida:  Informes Trimestrales
Cantidad Unidad de Medida:  (4)</t>
        </r>
      </text>
    </comment>
    <comment ref="L8" authorId="1" shapeId="0" xr:uid="{00000000-0006-0000-0000-000003000000}">
      <text>
        <r>
          <rPr>
            <sz val="9"/>
            <color indexed="81"/>
            <rFont val="Tahoma"/>
            <family val="2"/>
          </rPr>
          <t>De un peso porcentual a cada a Actividad  y según sea el caso sumelas para evidenciar el % de avance de la Acción de Mejora.</t>
        </r>
      </text>
    </comment>
    <comment ref="E9" authorId="1" shapeId="0" xr:uid="{E4122973-F7BB-4772-B8F4-0E76B773330A}">
      <text>
        <r>
          <rPr>
            <b/>
            <sz val="9"/>
            <color indexed="81"/>
            <rFont val="Tahoma"/>
            <family val="2"/>
          </rPr>
          <t>Incluya en cada fila las acciones que considere necesarias</t>
        </r>
      </text>
    </comment>
    <comment ref="F10" authorId="0" shapeId="0" xr:uid="{3B490338-95FB-4998-BDE9-8A51E3CB5E3D}">
      <text>
        <r>
          <rPr>
            <sz val="9"/>
            <color indexed="81"/>
            <rFont val="Tahoma"/>
            <family val="2"/>
          </rPr>
          <t xml:space="preserve">Incluir las acciones de mejora pertinentes para subsanar el hallazgo, en verbo infinitivo
</t>
        </r>
      </text>
    </comment>
    <comment ref="F14" authorId="0" shapeId="0" xr:uid="{47B4E102-21A7-42D3-8273-48DB44BFE178}">
      <text>
        <r>
          <rPr>
            <sz val="9"/>
            <color indexed="81"/>
            <rFont val="Tahoma"/>
            <family val="2"/>
          </rPr>
          <t xml:space="preserve">Incluir las acciones de mejora pertinentes para subsanar el hallazgo, en verbo infinitivo
</t>
        </r>
      </text>
    </comment>
    <comment ref="F20" authorId="0" shapeId="0" xr:uid="{D32310CC-17CB-43BD-B464-8F14F1540A91}">
      <text>
        <r>
          <rPr>
            <sz val="9"/>
            <color indexed="81"/>
            <rFont val="Tahoma"/>
            <family val="2"/>
          </rPr>
          <t xml:space="preserve">Incluir las acciones de mejora pertinentes para subsanar el hallazgo, en verbo infinitivo
</t>
        </r>
      </text>
    </comment>
    <comment ref="F21" authorId="0" shapeId="0" xr:uid="{C06708DE-135B-4D9E-AEA6-4E4470C8B462}">
      <text>
        <r>
          <rPr>
            <sz val="9"/>
            <color indexed="81"/>
            <rFont val="Tahoma"/>
            <family val="2"/>
          </rPr>
          <t xml:space="preserve">Incluir las acciones de mejora pertinentes para subsanar el hallazgo, en verbo infinitivo
</t>
        </r>
      </text>
    </comment>
    <comment ref="F23" authorId="0" shapeId="0" xr:uid="{0A46FFFA-DABA-460A-AF27-B72941A2FCB2}">
      <text>
        <r>
          <rPr>
            <sz val="9"/>
            <color indexed="81"/>
            <rFont val="Tahoma"/>
            <family val="2"/>
          </rPr>
          <t xml:space="preserve">Incluir las acciones de mejora pertinentes para subsanar el hallazgo, en verbo infinitivo
</t>
        </r>
      </text>
    </comment>
    <comment ref="F25" authorId="0" shapeId="0" xr:uid="{D0388913-A3B0-400D-B9A0-2D274355CD06}">
      <text>
        <r>
          <rPr>
            <sz val="9"/>
            <color indexed="81"/>
            <rFont val="Tahoma"/>
            <family val="2"/>
          </rPr>
          <t xml:space="preserve">Incluir las acciones de mejora pertinentes para subsanar el hallazgo, en verbo infinitivo
</t>
        </r>
      </text>
    </comment>
    <comment ref="F26" authorId="0" shapeId="0" xr:uid="{FCEA6D8E-8CC7-4776-870F-061EFA145D24}">
      <text>
        <r>
          <rPr>
            <sz val="9"/>
            <color indexed="81"/>
            <rFont val="Tahoma"/>
            <family val="2"/>
          </rPr>
          <t xml:space="preserve">Incluir las acciones de mejora pertinentes para subsanar el hallazgo, en verbo infinitivo
</t>
        </r>
      </text>
    </comment>
    <comment ref="F28" authorId="0" shapeId="0" xr:uid="{7DF35957-2FF7-4297-B4D3-1C62A0F5CB9F}">
      <text>
        <r>
          <rPr>
            <sz val="9"/>
            <color indexed="81"/>
            <rFont val="Tahoma"/>
            <family val="2"/>
          </rPr>
          <t xml:space="preserve">Incluir las acciones de mejora pertinentes para subsanar el hallazgo, en verbo infinitivo
</t>
        </r>
      </text>
    </comment>
  </commentList>
</comments>
</file>

<file path=xl/sharedStrings.xml><?xml version="1.0" encoding="utf-8"?>
<sst xmlns="http://schemas.openxmlformats.org/spreadsheetml/2006/main" count="347" uniqueCount="251">
  <si>
    <t>DESCRIPCIÓN DEL HALLAZGO</t>
  </si>
  <si>
    <t>ACCIÓN DE MEJORA</t>
  </si>
  <si>
    <t>1 SUSCRIPCIÓN DEL PLAN DE MEJORAMIENTO</t>
  </si>
  <si>
    <t>2 AVANCE ó SEGUIMIENTO DEL PLAN DE MEJORAMIENTO</t>
  </si>
  <si>
    <t>DESCRIPCIÓN</t>
  </si>
  <si>
    <t>UNIDAD DE MEDIDA</t>
  </si>
  <si>
    <t>ACTIVIDADES</t>
  </si>
  <si>
    <t>OBSERVACIONES OCI</t>
  </si>
  <si>
    <t>Nombre del Auditor (es)</t>
  </si>
  <si>
    <t>Responsable Plan de Mejoramiento</t>
  </si>
  <si>
    <t>Fecha Elaboración Plan de Mejoramiento</t>
  </si>
  <si>
    <t>FECHA  FINAL</t>
  </si>
  <si>
    <t>FECHA INICIO</t>
  </si>
  <si>
    <t>No. Acción</t>
  </si>
  <si>
    <t>CANTIDAD UNIDAD MEDIDA</t>
  </si>
  <si>
    <t>AVANCE CON CORTE A</t>
  </si>
  <si>
    <t>No. Hallazgo</t>
  </si>
  <si>
    <t>% AVANCE</t>
  </si>
  <si>
    <t>PLAN DE MEJORAMIENTO POR PROCESOS</t>
  </si>
  <si>
    <t>Nombre de la Auditoria o Seguimiento</t>
  </si>
  <si>
    <t>Fecha Informe Final de la Auditoria o Seguimiento</t>
  </si>
  <si>
    <r>
      <t xml:space="preserve">Versión: </t>
    </r>
    <r>
      <rPr>
        <sz val="12"/>
        <color indexed="8"/>
        <rFont val="Arial Narrow"/>
        <family val="2"/>
      </rPr>
      <t>00</t>
    </r>
  </si>
  <si>
    <r>
      <t xml:space="preserve">Código:  </t>
    </r>
    <r>
      <rPr>
        <sz val="12"/>
        <color indexed="8"/>
        <rFont val="Arial Narrow"/>
        <family val="2"/>
      </rPr>
      <t>E201PR01F03</t>
    </r>
  </si>
  <si>
    <r>
      <t xml:space="preserve">SOPORTES
</t>
    </r>
    <r>
      <rPr>
        <sz val="12"/>
        <color theme="0"/>
        <rFont val="Arial Narrow"/>
        <family val="2"/>
      </rPr>
      <t>(Relacionar Evidencias del Cumplimiento)</t>
    </r>
  </si>
  <si>
    <t>CAUSA (S) RAIZ QUE GENERA (N) EL HALLAZGO</t>
  </si>
  <si>
    <r>
      <t xml:space="preserve">Fecha:  </t>
    </r>
    <r>
      <rPr>
        <sz val="12"/>
        <rFont val="Arial Narrow"/>
        <family val="2"/>
      </rPr>
      <t>2020-02-10</t>
    </r>
  </si>
  <si>
    <t>Realizar mesa técnica para definir puntos de control de revisión de requisitos con la Dirección Administrativa y Financiera - Grupo de Registro.</t>
  </si>
  <si>
    <t>Se remitira un memorando informando del hallazgo de la convocatoria a la Dirección Administrativa y Financiera y se procederá a realizar una mesa de trabajo para establecer puntos de control para la revisión de requisitos. Posterior a la mesa técnica se realizará un alcance para establecer las responsabilidades de las partes frente a la acción de mejora.</t>
  </si>
  <si>
    <t>1. Memorandos enviados 
2. Acta de Mesa Técnica Realizadas</t>
  </si>
  <si>
    <t>1
3</t>
  </si>
  <si>
    <t>Incumplimiento de requisito para acceder a ventanilla abierta de la convocatoria 786-Tercer corte aceptación de la carta de presentación aval y aceptación de compromisos de algunos proyectos en formato no establecido por colciencias, M303PR01F15</t>
  </si>
  <si>
    <t>Diferencia entre el expediente fisico y virtual</t>
  </si>
  <si>
    <t>Realizar mesa técnica para definir controles de los expedientes físicos y virtuales con la Dirección Administrativa y Financiera - Grupo de Gestión Documental.</t>
  </si>
  <si>
    <t>Se remitira un memorando informando el hallazgo de la convocatoria a la Dirección Administrativa y Financiera y se procederá a realizar una mesa de trabajo para establecer acciones que permitan mejorar los procesos de gestión documental.</t>
  </si>
  <si>
    <t>1. Memorandos enviados 
2. Acta Mesa Técnica Realizadas</t>
  </si>
  <si>
    <t xml:space="preserve">Incumplimiento del literal B del numeral 3,4 procedimiento otorgamiento de beneficios tributarios (minimo son dos consejeros). No hubo quórum en los pre-consejos de beneficios tributarios de las sesiones numeros 4,5,6 y 7 </t>
  </si>
  <si>
    <t>Solicitud de concepto a Segel en relación con las actas de pre Consejo 4,5,6 Y 7 sobre Quorum y validez de las decisiones por parte del CNBT</t>
  </si>
  <si>
    <t xml:space="preserve">Se realizará una reunión con los integrantes del CNBT para definir el funcionamiento del Pre Consejo y Mesas técnicas  </t>
  </si>
  <si>
    <t>Una vez se surta el debido proceso, se someterá a decisión, aprobación y publicación en diario oficial del acuerdo del CNBT.</t>
  </si>
  <si>
    <t xml:space="preserve">Se realizará una solicitud de concepto a Segel donde se valide el quorum y la validez de las decisiones tomadas por el Consejo Nacional de Beneficios Tributarios </t>
  </si>
  <si>
    <t>1. Memorando</t>
  </si>
  <si>
    <t>1. Reunión del CNBT
2. Proyecto de Acuerdo del CNBT</t>
  </si>
  <si>
    <t>1
1</t>
  </si>
  <si>
    <t xml:space="preserve">Acuerdo del CNBT suscrtio y publicado en diario oficial </t>
  </si>
  <si>
    <t>No se evidenció acuerdo, resolución o procedimiento, en que este establecida juridica y procedimentalmente la decisión del CNBT (Acta 7 de 20/12/2018), de reemplazar las actas de los pre consejos 7,8,9,10 por mesas técnicas numeros 4,5,6, y 7</t>
  </si>
  <si>
    <t>Realizar proyección de un acuerdo del CNBT que definan el funcionamiento del Pre Consejo y mesas técnicas.</t>
  </si>
  <si>
    <t>Aprobación del acuerdo con reglamento del CNBT</t>
  </si>
  <si>
    <t>Incumplimiento del literal C del del numeral 3.4 Procedimiento otorgamiento de beneficios tributarios  (minimo son dos consejos). Actas del pre consejo 4,5,6 y 7 firmadas por el profesional especializado de beneficios tributarios de la dirección de innovación. (SIC)</t>
  </si>
  <si>
    <t>Solicitud de concepto a Segel en relación con las actas de pre Consejo 4,5,6 Y 7 sobre la firma de dichas actas por parte del Profesional Especializado de la DDTI</t>
  </si>
  <si>
    <t>Se realizará una solicitud de concepto a Segel donde se consulte sobre la firma de las actas por parte del Profesional Especializado de la DDTI.</t>
  </si>
  <si>
    <t>1 Memorando</t>
  </si>
  <si>
    <t>1
2</t>
  </si>
  <si>
    <t xml:space="preserve">En el acta 6 de 28/11/2018 del CNBT, no se evidencia el consolidado de los proyectos evaluados previamente en el pre consejo como la decisión de aprobación o negación </t>
  </si>
  <si>
    <t xml:space="preserve">Anexar soportes de las actas </t>
  </si>
  <si>
    <t xml:space="preserve">Anexar los soportes faltantes en el acta numero 6 del 28 de noviembre del 2018 </t>
  </si>
  <si>
    <t>1 Soporte</t>
  </si>
  <si>
    <t>Verificar la consolidación proyectos evaluados previamente para la presentación y desición de aprobación o negación</t>
  </si>
  <si>
    <t>Se realizará una consolidación de todos los proyectos a someter a decisión en el CNBT, presentandolos previamente al Pre-CNBT para el año 2019 y se registarán en acta.</t>
  </si>
  <si>
    <t>Acta de reunión del CNBT</t>
  </si>
  <si>
    <t xml:space="preserve">Incumplimiento del literal a) del numeral 3.4 procedimiento otorgamiento de beneficios tributarios del literal a) citación preconsejos y CNBT para el mismo día </t>
  </si>
  <si>
    <t>Decreto funcionamiento del CNBT actualizado</t>
  </si>
  <si>
    <t xml:space="preserve">Se realizará la actualización del decreto 121 para deifinir los respetcivos tiempos para la citación al pre consejo </t>
  </si>
  <si>
    <t xml:space="preserve">Decreto funcionamiento </t>
  </si>
  <si>
    <t>A pesar que se generó un  borrador, el indicador es muy alto..  teniendo en cuenta que éste, se puede modificar, etc, Se recomienda replantear el indicador.-- Por otra parte, aparece en las firmas del proyecto de MInciencias, el Doctor Diego Fernando Hernandez. y no la Ministra Doctora Mabel Gisela Torres Torres.  Ademas no se evidencia una gestion previa en el sentido que se haya enviado a la Oficina Juriidica para su revisiòn, el cual es de vital importancia. 
^Por control , se recomienda revisar los documentos antes de remitrilos a un ente de control.</t>
  </si>
  <si>
    <t xml:space="preserve">Incumplimiento de la actividad 12 del procedimiento otorgamiento de beneficios tributarios -rango de citación al CNBT entre 3,21,7 días calendario. </t>
  </si>
  <si>
    <t xml:space="preserve">Se realizará la actualización del decreto 121 para deifinir los respetcivos tiempos para la citación al CNBT </t>
  </si>
  <si>
    <t xml:space="preserve">En el acta numero 7 de 20-12-2019 (virtual) se evidenció que no hubo verifficación de quórum y aprobación del orden del día. </t>
  </si>
  <si>
    <t xml:space="preserve">Se realizará la actualización del decreto 121 para deifinir los criterios necesarios para dar verificación al quórum y aprobación al orden del día </t>
  </si>
  <si>
    <t>En el SIGP la opción de Anexos aparece "pendiente"</t>
  </si>
  <si>
    <t>Mesa de trabajo con Oficina de Sistemas</t>
  </si>
  <si>
    <t>Se remitirá un memorando informando del hallazgo a la oficina de sistemas, una mesa de trabajo para establecer acciones que permitan realizar una identificación de los parametros a modificar  dentro formato del SIGP</t>
  </si>
  <si>
    <t>Modificación y actualización de parametros del formulario del SIGP</t>
  </si>
  <si>
    <t>La Secretaría Técnica, en conjuto con la oficina de sistemas, realizarán la respectiva modificación de parametros establecidos en la mesa técnica a modificar</t>
  </si>
  <si>
    <t>1  Formulario Beneficios tributarios</t>
  </si>
  <si>
    <t>Mesa técnica con Secretaría Técnica de Beneficios tributarios</t>
  </si>
  <si>
    <t xml:space="preserve">Se realizará mesa técnica con el equipo de la Secretaría Técnica de beneficios tributarios para realizar la ajustes en las carpetas, derivados de las observaciones particulares realizadas  </t>
  </si>
  <si>
    <t>1  Mesa técnia realizada</t>
  </si>
  <si>
    <t>Revisar observaciones particulares</t>
  </si>
  <si>
    <t>Auditoria procedimiento otorgamiento de Beneficios Tributarios</t>
  </si>
  <si>
    <t>Johan Sebastían Eslava Garzón</t>
  </si>
  <si>
    <t>Johan Sebastían Eslava Garzón/ Pablo Jair Ceballos Parra</t>
  </si>
  <si>
    <r>
      <t xml:space="preserve">Se envía memorando 20197220416123 a DAF
Actas 1 y 2 de mesa técnica de trabajo definiendo acuerdos relacionados con el hallazgo
</t>
    </r>
    <r>
      <rPr>
        <sz val="12"/>
        <color theme="1"/>
        <rFont val="Arial"/>
        <family val="2"/>
      </rPr>
      <t xml:space="preserve">Se notifico y gestiono mesas técnicas donde se llegaron a acuerdo relacionado con el hallazgo.  </t>
    </r>
  </si>
  <si>
    <r>
      <t xml:space="preserve">Memorando 20200220096933
</t>
    </r>
    <r>
      <rPr>
        <sz val="12"/>
        <color theme="1"/>
        <rFont val="Arial"/>
        <family val="2"/>
      </rPr>
      <t xml:space="preserve">Memorando en proceso de firma </t>
    </r>
  </si>
  <si>
    <r>
      <t xml:space="preserve">Memorando 20200220097463
</t>
    </r>
    <r>
      <rPr>
        <sz val="12"/>
        <color theme="1"/>
        <rFont val="Arial"/>
        <family val="2"/>
      </rPr>
      <t>Se envia memorando para reviisión para ser enviado a SEGEL y oficina juridica de MINCIENCIAS</t>
    </r>
  </si>
  <si>
    <r>
      <t xml:space="preserve">N/A
</t>
    </r>
    <r>
      <rPr>
        <sz val="12"/>
        <color theme="1"/>
        <rFont val="Arial"/>
        <family val="2"/>
      </rPr>
      <t>Se esta estructurando reuniión de manera virtual por contingencia del COVID 19</t>
    </r>
  </si>
  <si>
    <r>
      <t xml:space="preserve">Memorando 20200220097463 
</t>
    </r>
    <r>
      <rPr>
        <sz val="12"/>
        <color theme="1"/>
        <rFont val="Arial"/>
        <family val="2"/>
      </rPr>
      <t xml:space="preserve">
Se envia memorando a SEGEL y ofiicina juridica de MINCIENCIAS</t>
    </r>
  </si>
  <si>
    <r>
      <t xml:space="preserve">N/A
</t>
    </r>
    <r>
      <rPr>
        <sz val="12"/>
        <color theme="1"/>
        <rFont val="Arial"/>
        <family val="2"/>
      </rPr>
      <t xml:space="preserve">
Se esta estructurando reuniión de manera virtual por contingencia del COVID 19
</t>
    </r>
    <r>
      <rPr>
        <b/>
        <sz val="12"/>
        <color theme="1"/>
        <rFont val="Arial"/>
        <family val="2"/>
      </rPr>
      <t xml:space="preserve">
</t>
    </r>
  </si>
  <si>
    <r>
      <t xml:space="preserve">Soportes actas pre Consejo Nacional de Beneficios tributarios para el Acta 6.
</t>
    </r>
    <r>
      <rPr>
        <sz val="12"/>
        <color theme="1"/>
        <rFont val="Arial"/>
        <family val="2"/>
      </rPr>
      <t xml:space="preserve">Se anexan soportes del acta 6 del 2018 para el CNBT donde setan consolidados los proyectos evaluados aprobados y negados para presentación a aprobación en el Consejo. 
</t>
    </r>
    <r>
      <rPr>
        <b/>
        <sz val="12"/>
        <color theme="1"/>
        <rFont val="Arial"/>
        <family val="2"/>
      </rPr>
      <t xml:space="preserve">
</t>
    </r>
  </si>
  <si>
    <r>
      <t xml:space="preserve">Borrador decreto CNBT
</t>
    </r>
    <r>
      <rPr>
        <sz val="12"/>
        <color theme="1"/>
        <rFont val="Arial"/>
        <family val="2"/>
      </rPr>
      <t>Se encuentra en estructuración, se adjunta borrador del decreto del CNBT concertado por los integrantes del proceso de estructiración</t>
    </r>
  </si>
  <si>
    <r>
      <t xml:space="preserve">Borrador decreto CNBT
</t>
    </r>
    <r>
      <rPr>
        <sz val="12"/>
        <color theme="1"/>
        <rFont val="Arial"/>
        <family val="2"/>
      </rPr>
      <t>Se encuentra en estructuración, se adjunta borrado del decreto del CNBT concertado por los integrantes del proceso de estructiración</t>
    </r>
  </si>
  <si>
    <r>
      <t xml:space="preserve">FUID
</t>
    </r>
    <r>
      <rPr>
        <sz val="12"/>
        <color theme="1"/>
        <rFont val="Arial"/>
        <family val="2"/>
      </rPr>
      <t xml:space="preserve">A la fecha se ha realizado la revisión de 501 expedientes. </t>
    </r>
  </si>
  <si>
    <r>
      <t xml:space="preserve">Memorando
Acta mesa técnica
</t>
    </r>
    <r>
      <rPr>
        <sz val="12"/>
        <color theme="1"/>
        <rFont val="Arial"/>
        <family val="2"/>
      </rPr>
      <t xml:space="preserve">Memorando y acta relacionada con esta actividad se encuentra en físico en Minciencias. </t>
    </r>
  </si>
  <si>
    <r>
      <t xml:space="preserve">N/A
</t>
    </r>
    <r>
      <rPr>
        <sz val="12"/>
        <color rgb="FFFF0000"/>
        <rFont val="Arial"/>
        <family val="2"/>
      </rPr>
      <t>Se solicitará por medio de correo electronico modifiicar la fecha a Junio debido a que se debe realizar primero la reunión para poder obtener el acuerdo</t>
    </r>
    <r>
      <rPr>
        <b/>
        <sz val="12"/>
        <color rgb="FFFF0000"/>
        <rFont val="Arial"/>
        <family val="2"/>
      </rPr>
      <t xml:space="preserve"> </t>
    </r>
  </si>
  <si>
    <r>
      <t xml:space="preserve">N/A
</t>
    </r>
    <r>
      <rPr>
        <sz val="12"/>
        <color theme="1"/>
        <rFont val="Arial"/>
        <family val="2"/>
      </rPr>
      <t xml:space="preserve">
</t>
    </r>
    <r>
      <rPr>
        <sz val="12"/>
        <color rgb="FFFF0000"/>
        <rFont val="Arial"/>
        <family val="2"/>
      </rPr>
      <t xml:space="preserve">Se solicitará por medio de correo electronico modifiicar la fecha a Junio debido a que se debe realizar primero la reunión para poder obtener el acuerdo </t>
    </r>
  </si>
  <si>
    <r>
      <t xml:space="preserve">N/A
</t>
    </r>
    <r>
      <rPr>
        <sz val="12"/>
        <color rgb="FFFF0000"/>
        <rFont val="Arial"/>
        <family val="2"/>
      </rPr>
      <t xml:space="preserve">Se solicitará por medio de correo electronico modifiicar la fecha a Junio debido a que se debe realizar primero la reunión para poder obtener el acuerdo </t>
    </r>
  </si>
  <si>
    <r>
      <t xml:space="preserve">Acta de reunión del CNBT
</t>
    </r>
    <r>
      <rPr>
        <sz val="12"/>
        <color theme="1"/>
        <rFont val="Arial"/>
        <family val="2"/>
      </rPr>
      <t>Se presenta la consolidación proyectos evaluados previamente para la presentación y desición de aprobación o negación</t>
    </r>
  </si>
  <si>
    <r>
      <t xml:space="preserve">Formulario Beneficios Tributarios
</t>
    </r>
    <r>
      <rPr>
        <sz val="12"/>
        <color theme="1"/>
        <rFont val="Arial"/>
        <family val="2"/>
      </rPr>
      <t xml:space="preserve">El 24 de enero se realizaron la modificaciones solicitadas al formato del SIGP de Beneficios Tributarios por parte de la Oficina de Sistemas </t>
    </r>
  </si>
  <si>
    <r>
      <t xml:space="preserve">N/A
</t>
    </r>
    <r>
      <rPr>
        <sz val="12"/>
        <color theme="1"/>
        <rFont val="Arial"/>
        <family val="2"/>
      </rPr>
      <t>Se esta estructurando reunión de manera virtual por contingencia del COVID 19</t>
    </r>
  </si>
  <si>
    <t>Fecha Informe Definitivo</t>
  </si>
  <si>
    <t>NUBIA STELLA TORRES URREGO</t>
  </si>
  <si>
    <t>Nombre Responsable Plan de Mejoramiento</t>
  </si>
  <si>
    <t>Procedimiento</t>
  </si>
  <si>
    <t>Formato</t>
  </si>
  <si>
    <t>Procedimiento actualizado</t>
  </si>
  <si>
    <t>PLAN DE MEJORAMIENTO</t>
  </si>
  <si>
    <t>Código:  E101PR01F04</t>
  </si>
  <si>
    <t>Versión: 01</t>
  </si>
  <si>
    <t>Fecha: 24-10-2018</t>
  </si>
  <si>
    <t>Nombre de la Auditoria, Seguimiento o Evaluación</t>
  </si>
  <si>
    <t>MAHALIA GRACIA VILLA</t>
  </si>
  <si>
    <t>Coordinación Grupo de Apoyo Logístico y Documental / Dirección Administrativa y Financiera</t>
  </si>
  <si>
    <t>FECHA FINAL</t>
  </si>
  <si>
    <t>SOPORTES
 (Relacionar Evidencias del Cumplimiento)</t>
  </si>
  <si>
    <t>Hallazgo 1. Debilidades en el control de trámites a través de la ventanilla</t>
  </si>
  <si>
    <t>Actualizar Guía de Comunicaciones Oficiales - A104PR02G04</t>
  </si>
  <si>
    <t>Definir el control que debe realizar la ventanilla de correspondencia a la gestión de los formatos establecidos en el Sistema de Gestión de calidad GINA por parte de los funcionarios y contratistas.</t>
  </si>
  <si>
    <t>Guía de Comunicaciones Oficiales - A104PR02G04 actualizada</t>
  </si>
  <si>
    <t>(Reporte 30 de agosto 2019) Se realizó la actualización de la Guía de Comunicaciones Oficiales - A104PR02G04  versión 1. disponible en el sistema de gestion de calidad GINA</t>
  </si>
  <si>
    <t>Socializar la Guía de Comunicaciones Oficiales actualizada a la entidad</t>
  </si>
  <si>
    <t>Realizar dos campañas en articulación con la oficina de comunicaciones, con el fin de socializar los aspectos más relevantes de la guía.</t>
  </si>
  <si>
    <t>Pieza publicitaria</t>
  </si>
  <si>
    <t>Hallazgo 2. Debilidades en las condiciones de seguridad de archivos</t>
  </si>
  <si>
    <t>Articular con las áreas correspondientes sobre los aspectos de seguridad de los archivos de gestión de la entidad.</t>
  </si>
  <si>
    <t>Realizar una mesa técnica con las áreas que correspondan, con el objetivo de definir las acciones requeridas para contar con un sistema de seguridad para el acceso a los archivos.</t>
  </si>
  <si>
    <t>Listados de Asistencia Mesa técnica</t>
  </si>
  <si>
    <t>(Reporte 30 de junio 2019)   Listado de asistencia. Mesas técnicas, desarrolladas con el Grupo de Apoyo Logístico y TIC, para definir las acciones respecto a los sistemas de seguridad de los accesos de los archivos, las cuales fueron realizadas los días 18 y 20 de junio de 2019.</t>
  </si>
  <si>
    <t>Realizar seguimiento a las acciones acordadas en la mesa técnica</t>
  </si>
  <si>
    <t>Realizar semestralmente la verificación de las condiciones de seguridad de los archivos de gestión de la entidad.</t>
  </si>
  <si>
    <t>Informe de Seguimiento</t>
  </si>
  <si>
    <t>Hallazgo 3: Inconsistencias en expedientes físicos vs. Expedientes virtuales</t>
  </si>
  <si>
    <t>Elaborar un informe de análisis al proceso de conformación de expedientes físicos y virtuales</t>
  </si>
  <si>
    <t>Realizar un informe en el cual se identifiquen las causas, series documentales, tipos de inconsistencias, en los expedientes tanto físicos como virtuales.</t>
  </si>
  <si>
    <t>Informe de Análisis</t>
  </si>
  <si>
    <t>Realizar los ajustes a los lineamientos emitidos para la conformación de series documentales.</t>
  </si>
  <si>
    <t>Realizar los ajustes que se requieran a los lineamientos ya emitidos, de acuerdo a las conclusiones del informe de análisis de las inconsistencias.</t>
  </si>
  <si>
    <t>Guía Actualizada</t>
  </si>
  <si>
    <t>Hallazgo 4. Inconsistencias en documentos del proceso, estandarizados en el SGC</t>
  </si>
  <si>
    <t>Revisión de formatos de gestión documental establecidos en el SGC.</t>
  </si>
  <si>
    <t>Realizar la revisión de los formatos pertenecientes al proceso y realizar actualizaciones y/o ajustes (cuando aplique)</t>
  </si>
  <si>
    <t>Formatos actualizados</t>
  </si>
  <si>
    <t>Actualizar Manual de Gestión Documental - A104M03 - Versión 0 del 24/10/2015</t>
  </si>
  <si>
    <t>Elaborar la actualización del Manual de Gestión Documental - A104M03</t>
  </si>
  <si>
    <t>Manual de Gestión Documental actualizado</t>
  </si>
  <si>
    <t>Revisar el Modelo corporativo de Gestión Documental MCGD - A104M01 - versión 0 del 20/10/2015</t>
  </si>
  <si>
    <t>Revisar y establecer si se requiere la actualización o fusión del Modelo corporativo de Gestión Documental MCGD - A104M01 con el Manual de Gestión Documental</t>
  </si>
  <si>
    <t>Modelo Corporativo de Gestión Documental MCGD-A104M01 ajustado según corresponda</t>
  </si>
  <si>
    <t>TOTAL AVANCE</t>
  </si>
  <si>
    <t>Hallazgo No. 1 Falencias en seguimiento a fechas devolución préstamos de expedientes</t>
  </si>
  <si>
    <t>DIRECCIÓN ADMINISTRATIVA Y FINANCIERA - GESTIÓN DOCUMENTAL</t>
  </si>
  <si>
    <t>Verificar dos (2) veces al mes los expedientes que cumplieron el tiempo de préstamo.</t>
  </si>
  <si>
    <t>Cada dos semanas se realizará una verificación por parte de gestión documental, de los expedientes que ya cumplieron con el tiempo limite de préstamo (12 días hábiles) y que no han sido devueltos. Se procederá a remitir un correo electrónico al usuario, solicitando la devolución o renovación del expediente.</t>
  </si>
  <si>
    <t>Informe de seguimiento mensual</t>
  </si>
  <si>
    <t>Optimización de alertas en el sistema Orfeo para la notificación de devolución de los expedientes que se encuentran en préstamo.</t>
  </si>
  <si>
    <t>Realizar mesas de trabajo, una (1) por mes, con la oficina TICS, para optimizar en el sistema Orfeo una alerta para la devolución del expediente o su renovación , una vez cumplidos los 12 días de préstamo.</t>
  </si>
  <si>
    <t>listados de asistencia - mesas de trabajo</t>
  </si>
  <si>
    <t>Hallazgo No. 2 Debilidad en la implementación de controles en préstamos de documentos</t>
  </si>
  <si>
    <t>Actualizar el procedimiento Préstamo y consulta de expedientes - A104PR03.</t>
  </si>
  <si>
    <t>Actualizar el procedimiento Préstamo y consulta de expedientes - A104PR03, incluyendo las actividades que se realizan para el préstamo de radicados.</t>
  </si>
  <si>
    <t>Hallazgo No. 3 Registro de control sin formalización "Matriz de control de préstamos"</t>
  </si>
  <si>
    <t>Normalizar el formato "Matriz de control de préstamos" en el SGC</t>
  </si>
  <si>
    <t>Establecer como registro la Matriz de control de préstamos" en el SGC.</t>
  </si>
  <si>
    <t>Actualizar en el procedimiento Préstamo y consulta de expedientes - A104PR03 el formato "Matriz de control de préstamos".</t>
  </si>
  <si>
    <t>Incluir el formato "Matriz de control de préstamos" en el procedimiento Préstamo y consulta de expedientes - A104PR03</t>
  </si>
  <si>
    <t>Hallazgo No. 4 Falencias en el aseguramiento de la calidad del Programa de Gestión Documental - PGD</t>
  </si>
  <si>
    <t>Diseñar el tablero de control con las actividades requeridas según la normatividad en el proceso de gestión documental</t>
  </si>
  <si>
    <t>Elaborar un tablero de control , que permita evidenciar el avance de cada una de las actividades establecidas.</t>
  </si>
  <si>
    <t>Tablero control</t>
  </si>
  <si>
    <t>Diseñar e implementar la encuesta de satisfacción de trámites y servicios prestados por el área de gestión documental.</t>
  </si>
  <si>
    <t>La encuesta de satisfacción de trámites y servicios prestados por el área de gestión documental permitirá medir el nivel de satisfacción de los usuarios y de esta manera se podrán hacer mejoras al proceso. Se realizará un informe trimestral, con el análisis de los resultados obtenidos en la encuesta.</t>
  </si>
  <si>
    <t>Informe de análisis de encuesta de satisfacción</t>
  </si>
  <si>
    <t>(Reporte 30 de junio 2019)  Informe de análisis de la encuesta de satisfacción de los servicios prestados por Gestión Documental - Segundo semestre de 2019</t>
  </si>
  <si>
    <t>Hallazgo No. 5 Incumplimiento del documento Anexo 1. Mobiliario rodante Talento Humano</t>
  </si>
  <si>
    <t>GESTIÓN DOCUMENTAL / TALENTO HUMANO</t>
  </si>
  <si>
    <t>Revisar periódicamente el uso del mobiliario por parte de Talento Humano</t>
  </si>
  <si>
    <t>Verificar cada dos (2) meses el cumplimiento del Anexo 1 - Distribución y uso de mobiliario rodante de talento humano- A104M04AN01 , en caso de no cumplimiento realizar las alertas necesarias a la Secretaria General</t>
  </si>
  <si>
    <t>Listado de asistencia</t>
  </si>
  <si>
    <t>(Reporte 30 de junio 2019)  Se realizó informe de revisión de mobiliario para el almacenamiento de expedientes de archivo, que incluye registro fotográfico. Adicionalmente se adjunta los listados de asistencia de seguimiento a las dependencias que tienen a cargo mobiliario de archivo correspondientes al tercer bimestre de año 2019</t>
  </si>
  <si>
    <t>GESTIÓN DOCUMENTAL / GRUPO DE LOGISTICA</t>
  </si>
  <si>
    <t>Capacitar al personal de aseo y cafetería, coordinando con el Grupo de Apoyo Logístico y Documental , respecto a las recomendaciones a tener en cuenta para la limpieza de zonas de archivo.</t>
  </si>
  <si>
    <t>Socializar trimestralmente con el personal del Grupo de Apoyo Logístico y Documental encargado de la supervisión del contrato de aseo y cafetería, y el personal de labores operativas, las recomendaciones para realizar las labores de limpieza en las zonas de archivo y estantería de la entidad.</t>
  </si>
  <si>
    <t>(Reporte 30 de junio 2019)  Se realizó capacitación al personal de cafetería en el marco de la jornada de limpieza de las zonas de archivo desarrollada segundo trimestre del año 2019</t>
  </si>
  <si>
    <t>Hallazgo No.6 Debilidades en la implementación del instructivo para la conformación de expedientes de procesos disciplinarios, judiciales y acciones de tutela</t>
  </si>
  <si>
    <t>SEGEL / GESTIÓN DOCUMENTAL</t>
  </si>
  <si>
    <t>Revisar el instructivo conformación de expedientes de procesos disciplinarios, judiciales y acciones de tutela - A104PR02I04</t>
  </si>
  <si>
    <t>Revisar del instructivo conformación de expedientes de procesos disciplinarios, judiciales y acciones de tutela - A104PR02I04 entre DAF-Gestión Documental y SEGEL, en caso de que se requiera realizar los ajustes pertinentes para su actualización.</t>
  </si>
  <si>
    <t>Instructivo actualizado</t>
  </si>
  <si>
    <t>Socializar el instructivo conformación de expedientes de procesos disciplinarios, judiciales y acciones de tutela - A104PR02I04</t>
  </si>
  <si>
    <t>Realizar taller práctico por parte de gestión documental, capacitando al personal de SEGEL acorde al instructivo para conformación de expedientes de procesos disciplinarios, judiciales y acciones de tutela - A104PR02I04</t>
  </si>
  <si>
    <t>Hallazgo No. 7 Debilidades en los controles para el traslado al archivo central (Bodega Infotic)</t>
  </si>
  <si>
    <t>Revisar el formato de solicitud / devolución de expedientes archivo central - A104PR01F02</t>
  </si>
  <si>
    <t>Realizar la revisión y ajuste del formato mencionado, incluyendo algún campo que permita anotar el estado de conservación de los expedientes</t>
  </si>
  <si>
    <t>Formato A104PR01F02 actualizado</t>
  </si>
  <si>
    <t>Hallazgo No. 8 Debilidades en la implementación de la guía para la conformación de expedientes - A101PR01G01</t>
  </si>
  <si>
    <t>Revisar estado actual de las historias laborales activas</t>
  </si>
  <si>
    <t>Verificar estado de conservación, organización e implementación de acuerdo a la guía para la conformación de expedientes A101PR01G01</t>
  </si>
  <si>
    <t>Informe estado actual historias laborales</t>
  </si>
  <si>
    <t>TALENTO HUMANO</t>
  </si>
  <si>
    <t>Plan de trabajo para la organización de las historias laborales</t>
  </si>
  <si>
    <t>Establecer un plan de trabajo para la organización de historias laborales, de acuerdo a las observaciones establecidas en el informe del estado actual.</t>
  </si>
  <si>
    <t>Plan de trabajo</t>
  </si>
  <si>
    <t>GESTION DOCUMENTAL</t>
  </si>
  <si>
    <t>Seguimiento a la ejecución del plan de trabajo</t>
  </si>
  <si>
    <t>Realizar seguimiento trimestral a la actividades establecidas en el plan de trabajo para la organización de las historias labores.</t>
  </si>
  <si>
    <t>informes de seguimiento</t>
  </si>
  <si>
    <t>Hallazgo No. 9 Incumplimiento de los tiempos de retención de documentación Talento Humano</t>
  </si>
  <si>
    <t>Gestión documental realizara acompañamiento a Talento Humano, para verificar la documentación a transferir referente a los programas de bienestar social e historias clínicas ocupacionales que cumplieron su tiempo de retención.</t>
  </si>
  <si>
    <t>Revisar en una mesa de trabajo entre Gestión documental y Talento Humano la información relacionada con bienestar social e historias clínicas para determinar las acciones a seguir</t>
  </si>
  <si>
    <t>VIGENCIA 2018</t>
  </si>
  <si>
    <t>PROCESO DE GESTIÓN DOCUMENTAL VIG 2019</t>
  </si>
  <si>
    <t xml:space="preserve">KAREN LIZETH TOVAR CASALLAS </t>
  </si>
  <si>
    <t>NIVEL DE AVANCE</t>
  </si>
  <si>
    <t>NIVEL DE CUMPLIMIENTO A DIC 30/2019</t>
  </si>
  <si>
    <t>Se vence el 30/04/2020. Esta en el tiempo de solicitud de la prorroga, hasta 30/06/2020</t>
  </si>
  <si>
    <t xml:space="preserve">(Para reportar 30 de noviembre 2019) Se adjunta la segunda pieza gráfica tipo Mail Wallpaper, con la cual se realizó la publicidad para el mes de noviembre,  respecto a la socialización de algunas recomendaciones contenidas en la Guia de Comunicaciones Oficiales A104PR02G04.  
</t>
  </si>
  <si>
    <t xml:space="preserve">(Para reportar 30 de noviembre 2019) adjunta informe de seguimiento y verificación de las condiciones de seguridad de los archivos de gestión de la entidad, en el que se evidencia el seguimiento de verificación de las condiciones de seguridad para el acceso a los archivos de gestión de la entidad con corte a 30 de noviembre de 2019,  junto con los listado de asistencia que dan cuenta de la gestión realizada, </t>
  </si>
  <si>
    <t>(Para reportar 30 de septiembre 2019) Se adjunta informe de análisis de incosnsistencia del proceso de conformación de expedientes fisicos y virtuales, en el cual se identifica, las causas, series documentales, los tipos de inconsistencias en los expedientes físicos y virtuales.</t>
  </si>
  <si>
    <t xml:space="preserve">(Reporte 30 de marzo de 2020) Se adjunta guia consolidada y actualizada de cara al Ministerio, con el fin de somerla a consulta pública y posterior publicacion en GINA. </t>
  </si>
  <si>
    <t>(Reporte 30 de julio 2019)  Se realizó la actualización de los siguientes formatos, las versiones actualizadas, se encuentran disponibles en el Sistema de Gestión – GINA.
A104PR02F02 Formato Único de Inventario Documental FUID V02. 
A104PR02F03 Tabla de retención documental V01.
A104PR02F05 Testigo documental V01.
A104PR02F06 Hoja de control V02.</t>
  </si>
  <si>
    <t>(Para reportar 30 de septiembre 2019) Se realizo la actualización del manual de gestión documental – A104M03, el cual se encuentra disponible en el sistema de gestión de calidad GINA.</t>
  </si>
  <si>
    <t xml:space="preserve">(Para reportar 30 de septiembre 2019) Se realizó la revisión de la información contenida en el Modelo Corporativo de Gestión Documental A104M01, en donde se logró establecer que:
•El documento maneja un lenguaje técnico que se hizo incomprensible a la comunidad Colciencias, 
•El documento no está direccionado adecuadamente como una guía para el conocimiento general del proceso de gestión documental.
De acuerdo con lo anterior, mediante correo electrónico, se realizó la solicitud a la Oficina Asesora de Planeación, para desactivar documento del Modelo Corporativo de Gestión Documental A104M01, en el Sistema de Gestión de Calidad GINA, dado que con la actualización del Manual de Gestión Documental A104M03, se estableció un documento base, el cual orienta a los diferentes usuarios internos y externos, frente al funcionamiento del proceso de gestión documental en Colciencias.
</t>
  </si>
  <si>
    <r>
      <t xml:space="preserve">30/12/2019
</t>
    </r>
    <r>
      <rPr>
        <sz val="9"/>
        <color rgb="FFFF0000"/>
        <rFont val="Arial"/>
        <family val="2"/>
      </rPr>
      <t>30/06/2020</t>
    </r>
  </si>
  <si>
    <t>(Reporte 30 de junio 2019)  Se anexa informe trimestral en el cual se detalla las acciones realizadas por Gestión Documental en el seguimiento a la devolución de los expedientes.</t>
  </si>
  <si>
    <t>(Reporte 30 de agosto 2019) Se adjunta notificación que genera el sistema Orfeo al correo electrónico de los usuarios (PDF).
 Teniendo en cuenta el requerimiento realizado por parte de gestión documental a la oficina TIC, mediante el formato G104PR02F01 del 21 de agosto, se desplegaron las pruebas funcionales en el sistema Orfeo.</t>
  </si>
  <si>
    <t>(Reporte 30 de marzo 2019)  Se actualizó el procedimiento A104PR03 V.1, disponible en GINA</t>
  </si>
  <si>
    <t>(Reporte 30 de marzo 2019) Se creo la matriz de control de préstamo y devolución de expedientes A104PR03M01, disponible en GINA</t>
  </si>
  <si>
    <t>(Reporte 30 de marzo 2019)  Se incluye en el procedimiento A104PR03, sección I, actividad 4 "Asignar" matriz de control de préstamo y devolución de expedientes A104PR03M01, disponible en GINA</t>
  </si>
  <si>
    <t>(Reporte 30 de junio 2019)  Se diseño, tablero de control de las actividades requeridas según la normatividad en el proceso de Gestión Documental</t>
  </si>
  <si>
    <t>(Reporte 30 de junio 2019)  Se actualizó el Instructivo Conformación de Expedientes de Procesos Disciplinarios, Judiciales y Acciones de Tutela - A104PR02I04 el cual se encuentra disponible en GINA</t>
  </si>
  <si>
    <t>(Reporte 30 de julio 2019)  Se adjunta listado de asistencia, en el que se evidencia la socialización del instructivo conformación de expedientes de procesos disciplinarios, judiciales y acciones de tutela - A104PR02I04, dirigido a los funcionario y/o colaboradores asignados en SEGEL, quienes son los encargados de conformar y administrar los expedientes.</t>
  </si>
  <si>
    <t>(Reporte 30 de marzo 2019) Realizada la revisión del formato A104PR03F01, se detectó que pertenecía a un procedimiento inactivo, por lo tanto se solicitó la inactivación del formato A104PR01F02 y se creó con los ajustes requeridos bajo el código A104PR03F01, Disponible en GINA.</t>
  </si>
  <si>
    <t>(Reporte 30 de marzo 2019)  Se elaboró el diagnóstico de los archivos de gestión custodiados por Talento Humano, revisando aspectos de organización y de conservación de documentos, en el cual se incluye las historias laborales.</t>
  </si>
  <si>
    <t>(Reporte 30 de marzo 2019) Plan de trabajo para la organización de las Historias Laborales remitido por el grupo de Talento Humano, de acuerdo a las observaciones establecidas en el informe del estado actual.</t>
  </si>
  <si>
    <t xml:space="preserve">(Reporte 30 de marzo de 2020) No se adjunta evidencia, dado que no se conto con el insumo de la informacion por parte de Talento Humano. no obstante resaltando que se continua con el seguimiento correspondiente a fin de cumplir con la fecha establecida para esta actividad la cual es a 30 de junio de 2020
</t>
  </si>
  <si>
    <t>(Reporte 30 de noviembre 2019) Se adjunta listado de asistencia resultado de la mesa técnica, por medio de la cual se verifico la documentación referente a los programas de bienestar social e historias clínicas ocupacionales y se determinaron las acciones correspondientes a seguir en virtud de efectuar la transferencia documental en la vigencia 2020</t>
  </si>
  <si>
    <t>VIGENCIA</t>
  </si>
  <si>
    <t xml:space="preserve">Actividad Cumplida
</t>
  </si>
  <si>
    <t xml:space="preserve">Se verifico en el sistema ORFEO, donde se evidencio que el Memorando 20200220097463 citado de evidencia fue reasignado 13/04/2020.  se considera el nivel de cumplimiento y de avance es de 100%.  </t>
  </si>
  <si>
    <t>Se evidenció que el soporte aportado,Acta Nro.5,  se refleja la consolidacion de proyectos evaluados y presentados.. Lo que da un nivel de cumplimiento y de avance del 100% de la actividad</t>
  </si>
  <si>
    <t>Se evidencio los soportes del acta 6 del 2018, el cual queda soportada. Se considera su nivel cumplimiento y de avance es de  100%</t>
  </si>
  <si>
    <t>Evidenciado el Mem 20197220416123 de fecha 2/12/219. En el cual Beneficios notifican a DAF, sobre el hallazgo detectado.  Su nivel de cumplimiento y de avance es del 100%
Evidenciado las Actas 1 y 2  del 2 y 3 de abril de 2020. donde  intervinieron las Oficinas de Beneficios Tributarios y  de Registro de la DAF,  se presento el tema del hallazgo detectado de la OCI, en la respectiva auditoria, Se evidencia que se van a tomar los correctivos  definiendo puntos de control.. Se recomienda, una vez se actualice el procedimiento, y se implemente las acciones de control, hacer llegar copia de los documentos que acreditan la implementacion de las acciones propuestas. y nos hallan llegar las actas firmadas por los intervinientes, una vez se establezcan las actividades en el el Minsiterio por lo del CORONAVIRUS</t>
  </si>
  <si>
    <t xml:space="preserve">Se verifico en el sistema ORFEO, donde se evidencio que el Memorando  20200220097463 citado de evidencia fue reasignado 13/04/2020.  por o que se considera el nivel de cumplimiento y de avance es de 100%. </t>
  </si>
  <si>
    <t xml:space="preserve"> No se evidencio soporte que evidencie  que esté en proceso de estructuracion en la carpeta aportada , como citacion etc. por lo cual se considera que por carecer de soporte su nivel de cumplimidento y de avance es de 0% .   Esta actividad vence 17/05/2020</t>
  </si>
  <si>
    <t>Las evidencias que adjuntarion, son requerimientos.. Pero no se evidencia el formulario que citan como soporte y que esta relacionado como unidad de medida.  Revisar el cumplimiento del indicador del 100%.  De acuerdo a lo expuesto el  indicador  de cumplimiento y de avance es 0%</t>
  </si>
  <si>
    <t xml:space="preserve">El soporte FUID , no responde a la unidad de medida que esta en el plan que es " Mesa Tecnica" . Se recomienda revisar , por lo cual el nivel de cumplimiento no corresponde a lo evidenciado.  Revisar -   por lo cual el indicador de avance no aplica. De acuerdo con lo expuesto el  nivel de cumplimiento y de avance es 0%  </t>
  </si>
  <si>
    <t xml:space="preserve"> Solo queda la actividad 2 del H8  del P:M.Vence 30/06/2020.
Segun el informe a corte 30/03/2020, segun Mem  20204110105033,      informan      "El seguimiento a la actividad de organización de las historias laborales según cronograma, debía realizarse durante el mes de marzo por parte del equipo de gestión documental, sin embargo, dada la situación presentada en el marco del COVID-19; no se logró realizar el seguimiento de manera presencial en las instalaciones de la Entidad, donde se encuentran físicamente las historias laborales. Por lo anterior, y una vez establecida la cuarentena por disposiciones del Gobierno Nacional, desde Gestión Documental se elaboró una matriz la cual fue remitida a Talento Humano para su diligenciamiento, a fin de recolectar los datos necesarios para realizar el reporte respectivo, sin embargo, a la fecha no se ha recibido dicha información por parte de la dependencia responsable del reporte."  "De acuerdo con lo expuesto, informan no  es viable prEsentar un avance mas del 50% ( porcentaje reportado en informes anterior).  la fecha establecida para esta actividad  la cual fue prorrogada vence el  30 de junio de 2020."
De acuerdo con el informe a corte 30/03/2020, no se presenta un avance superior al 50%, dado que no se logro realizar la actividad de seguimiento a la actividad de organización de las historias laborales, de manera presencial por la situacion del COVID -19 y tampoco no se recibio respuesta de Talento Humano de una matriz que se habia solicitado para el seguimiento-
El procentaje sigue en el 50%. La actividad vence el 30/06/2020
</t>
  </si>
  <si>
    <t>ACTIVIDAD VENCIDA: .De acuerdo con el reporte a corte 30/03/2020 mediante el Memorando  20204110105033,  la  actividad 2 del H3 del P:M. esta vencida. Esta actividad ya habia tenida una primera prorroga hasta 30/03/2020). Sin embargo nuevamente piden proorga con el prsente informe.  
informan "Con el fin de integrar en un solo documento otras disposiciones técnicas que se habían desarrollado en los documentos a saber: i) Guía para la conformación de Expedientes de Contratación, ii) Guía para la conformación, administración y custodia de los expedientes de la contratación derivada Fondo Francisco José de Caldas, iii) Guía para la conformación de los expedientes de Convocatorias, iv) Guía para la implementación de las tablas de retención documental; se realizó la correspondiente actualización a la guía de conformación de expedientes."-  "Sin embargo, dada la situación de aislamiento obligatorio en la que se encuentra la Entidad, el proceso de gestión documental se ha visto inmerso en la necesidad urgente y prioritaria de definir lineamientos de gestión y trámite de comunicaciones a nivel digital; razón por la cual a la fecha no sido posible elevar a consulta pública la mencionada guía, para posteriormente proceder con el cargue en la plataforma GINA."   "Por lo anterior, se solicita muy amablemente conceder un plazo hasta el 30 de abril del presente, con el fin de realizar el trámite de consulta pública y socialización en el sistema de Gestión de Calidad, para dar así por cerrado este plan de mejoramiento.
De acuerdo con el informe a corte 30/03/2020, y a la evidencia  aportada  "GUÍA PARA LA CONFORMACIÓN DE EXPEDIENTES DE ARCHIVO, se presenta un avance  al 80%, dado que falta sometrla a la consulta publica y socializarla a travès de sistema Gestion de Calidad GINA. Por ello solcitan un plazo hasta el 30/04/2020</t>
  </si>
  <si>
    <t>A pesar que se generó un  borrador, el indicador es muy alto..  teniendo en cuenta que éste, se puede modificar, etc, Se recomienda replantear el indicador.-- Por otra parte, aparece en las firmas del proyecto de MInciencias, el Doctor Diego Fernando Hernandez. y no la Ministra Doctora Mabel Gisela Torres Torres.  Ademas no se evidencia una gestion previa en el sentido que se haya enviado a la Oficina Juriidica para su revisiòn, el cual es de vital importancia. Se daria un nivel de cumplimiento del 0% y de avance del 20% por el borrador.
^Por control , se recomienda revisar los documentos antes de remitrilos a un ente de control.</t>
  </si>
  <si>
    <t>NIVEL DE CUMPLIMIENTO Y DE AVANCE</t>
  </si>
  <si>
    <t xml:space="preserve">Se verificò en el sistema ORFEO,  el Memorando 2020220096933 citado fue reasignado 13/04/2020,  Falta la segunda unidad de medida, que es Acta Mesa Tecnica.." 
</t>
  </si>
  <si>
    <t>No se evidenciò ninguno de los soportes mencionados (memorando yl acta mesa técnica) en  la carpeta, Por lo cual el  Indicador de 100% no se pudo validar. De acuerdo a ello su indicador  de cumplimiento y de avance es 0%</t>
  </si>
  <si>
    <r>
      <t xml:space="preserve">15/12/2019
</t>
    </r>
    <r>
      <rPr>
        <b/>
        <sz val="9"/>
        <rFont val="Arial"/>
        <family val="2"/>
      </rPr>
      <t>30/03/2020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</si>
</sst>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d"/>
  </numFmts>
  <fonts count="44">
    <font>
      <sz val="11"/>
      <color indexed="8"/>
      <name val="Calibri"/>
      <family val="2"/>
      <scheme val="minor"/>
    </font>
    <font>
      <sz val="11"/>
      <color indexed="8"/>
      <name val="Calibri"/>
      <family val="2"/>
      <scheme val="minor"/>
    </font>
    <font>
      <sz val="9"/>
      <color indexed="81"/>
      <name val="Tahoma"/>
      <family val="2"/>
    </font>
    <font>
      <b/>
      <sz val="9"/>
      <color indexed="81"/>
      <name val="Tahoma"/>
      <family val="2"/>
    </font>
    <font>
      <sz val="12"/>
      <color indexed="8"/>
      <name val="Arial"/>
      <family val="2"/>
    </font>
    <font>
      <sz val="10"/>
      <color indexed="8"/>
      <name val="Arial"/>
      <family val="2"/>
    </font>
    <font>
      <sz val="12"/>
      <color indexed="8"/>
      <name val="Arial Narrow"/>
      <family val="2"/>
    </font>
    <font>
      <b/>
      <sz val="12"/>
      <color indexed="8"/>
      <name val="Arial Narrow"/>
      <family val="2"/>
    </font>
    <font>
      <b/>
      <sz val="12"/>
      <name val="Arial Narrow"/>
      <family val="2"/>
    </font>
    <font>
      <sz val="12"/>
      <name val="Arial Narrow"/>
      <family val="2"/>
    </font>
    <font>
      <b/>
      <sz val="12"/>
      <color theme="0"/>
      <name val="Arial Narrow"/>
      <family val="2"/>
    </font>
    <font>
      <b/>
      <sz val="24"/>
      <name val="Arial Narrow"/>
      <family val="2"/>
    </font>
    <font>
      <sz val="12"/>
      <color theme="0"/>
      <name val="Arial Narrow"/>
      <family val="2"/>
    </font>
    <font>
      <b/>
      <sz val="14"/>
      <color theme="0"/>
      <name val="Arial Narrow"/>
      <family val="2"/>
    </font>
    <font>
      <b/>
      <sz val="12"/>
      <color indexed="8"/>
      <name val="Arial"/>
      <family val="2"/>
    </font>
    <font>
      <sz val="12"/>
      <name val="Arial"/>
      <family val="2"/>
    </font>
    <font>
      <b/>
      <sz val="12"/>
      <color theme="1"/>
      <name val="Arial"/>
      <family val="2"/>
    </font>
    <font>
      <sz val="12"/>
      <color theme="1"/>
      <name val="Arial"/>
      <family val="2"/>
    </font>
    <font>
      <sz val="12"/>
      <color rgb="FFFF0000"/>
      <name val="Arial"/>
      <family val="2"/>
    </font>
    <font>
      <b/>
      <sz val="12"/>
      <color rgb="FFFF0000"/>
      <name val="Arial"/>
      <family val="2"/>
    </font>
    <font>
      <b/>
      <sz val="14"/>
      <name val="Arial"/>
      <family val="2"/>
    </font>
    <font>
      <b/>
      <sz val="12"/>
      <name val="Arial"/>
      <family val="2"/>
    </font>
    <font>
      <b/>
      <sz val="10"/>
      <color theme="0"/>
      <name val="Arial"/>
      <family val="2"/>
    </font>
    <font>
      <b/>
      <sz val="10"/>
      <name val="Arial"/>
      <family val="2"/>
    </font>
    <font>
      <b/>
      <sz val="11"/>
      <name val="Arial"/>
      <family val="2"/>
    </font>
    <font>
      <b/>
      <sz val="9"/>
      <color rgb="FF006666"/>
      <name val="Arial"/>
      <family val="2"/>
    </font>
    <font>
      <sz val="10"/>
      <name val="Arial"/>
      <family val="2"/>
    </font>
    <font>
      <b/>
      <sz val="9"/>
      <name val="Arial"/>
      <family val="2"/>
    </font>
    <font>
      <b/>
      <sz val="9"/>
      <color rgb="FF000000"/>
      <name val="Arial"/>
      <family val="2"/>
    </font>
    <font>
      <sz val="9"/>
      <name val="Arial"/>
      <family val="2"/>
    </font>
    <font>
      <b/>
      <sz val="9"/>
      <color rgb="FFFFFFFF"/>
      <name val="Arial"/>
      <family val="2"/>
    </font>
    <font>
      <sz val="9"/>
      <color rgb="FF000000"/>
      <name val="Arial"/>
      <family val="2"/>
    </font>
    <font>
      <sz val="9"/>
      <color rgb="FFFF0000"/>
      <name val="Arial"/>
      <family val="2"/>
    </font>
    <font>
      <b/>
      <sz val="10"/>
      <color theme="1"/>
      <name val="Arial"/>
      <family val="2"/>
    </font>
    <font>
      <b/>
      <sz val="10"/>
      <color rgb="FFFFFFFF"/>
      <name val="Arial"/>
      <family val="2"/>
    </font>
    <font>
      <b/>
      <sz val="10"/>
      <color theme="0"/>
      <name val="Arial Narrow"/>
      <family val="2"/>
    </font>
    <font>
      <sz val="10"/>
      <color rgb="FF000000"/>
      <name val="Arial"/>
      <family val="2"/>
    </font>
    <font>
      <sz val="11"/>
      <name val="Calibri"/>
      <family val="2"/>
      <scheme val="minor"/>
    </font>
    <font>
      <b/>
      <sz val="11"/>
      <color indexed="8"/>
      <name val="Calibri"/>
      <family val="2"/>
      <scheme val="minor"/>
    </font>
    <font>
      <b/>
      <sz val="16"/>
      <color indexed="8"/>
      <name val="Calibri"/>
      <family val="2"/>
      <scheme val="minor"/>
    </font>
    <font>
      <b/>
      <sz val="14"/>
      <color rgb="FF000000"/>
      <name val="Arial"/>
      <family val="2"/>
    </font>
    <font>
      <b/>
      <sz val="11"/>
      <color rgb="FF000000"/>
      <name val="Arial"/>
      <family val="2"/>
    </font>
    <font>
      <sz val="11"/>
      <name val="Arial"/>
      <family val="2"/>
    </font>
    <font>
      <b/>
      <sz val="11"/>
      <color rgb="FFFFFFFF"/>
      <name val="Arial"/>
      <family val="2"/>
    </font>
  </fonts>
  <fills count="16">
    <fill>
      <patternFill patternType="none"/>
    </fill>
    <fill>
      <patternFill patternType="gray125"/>
    </fill>
    <fill>
      <patternFill patternType="solid">
        <fgColor theme="0"/>
        <bgColor indexed="64"/>
      </patternFill>
    </fill>
    <fill>
      <patternFill patternType="solid">
        <fgColor indexed="9"/>
      </patternFill>
    </fill>
    <fill>
      <patternFill patternType="solid">
        <fgColor rgb="FF3366CC"/>
        <bgColor indexed="64"/>
      </patternFill>
    </fill>
    <fill>
      <patternFill patternType="solid">
        <fgColor rgb="FFFFFF00"/>
        <bgColor indexed="64"/>
      </patternFill>
    </fill>
    <fill>
      <patternFill patternType="solid">
        <fgColor rgb="FF00A8A4"/>
        <bgColor rgb="FF00A8A4"/>
      </patternFill>
    </fill>
    <fill>
      <patternFill patternType="solid">
        <fgColor rgb="FFFFFFFF"/>
        <bgColor rgb="FFFFFFFF"/>
      </patternFill>
    </fill>
    <fill>
      <patternFill patternType="solid">
        <fgColor rgb="FF3366CC"/>
        <bgColor rgb="FF00A29E"/>
      </patternFill>
    </fill>
    <fill>
      <patternFill patternType="solid">
        <fgColor rgb="FF3366CC"/>
        <bgColor rgb="FFFFFFFF"/>
      </patternFill>
    </fill>
    <fill>
      <patternFill patternType="solid">
        <fgColor rgb="FF92D050"/>
        <bgColor indexed="64"/>
      </patternFill>
    </fill>
    <fill>
      <patternFill patternType="solid">
        <fgColor rgb="FF00B050"/>
        <bgColor rgb="FF00A29E"/>
      </patternFill>
    </fill>
    <fill>
      <patternFill patternType="solid">
        <fgColor rgb="FFFFC000"/>
        <bgColor indexed="64"/>
      </patternFill>
    </fill>
    <fill>
      <patternFill patternType="solid">
        <fgColor rgb="FFFFFF00"/>
        <bgColor rgb="FF00A29E"/>
      </patternFill>
    </fill>
    <fill>
      <patternFill patternType="solid">
        <fgColor theme="0" tint="-0.14999847407452621"/>
        <bgColor indexed="64"/>
      </patternFill>
    </fill>
    <fill>
      <patternFill patternType="solid">
        <fgColor theme="0"/>
        <bgColor rgb="FFFFFFFF"/>
      </patternFill>
    </fill>
  </fills>
  <borders count="6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thin">
        <color rgb="FF000000"/>
      </right>
      <top style="medium">
        <color indexed="64"/>
      </top>
      <bottom/>
      <diagonal/>
    </border>
    <border>
      <left style="thin">
        <color rgb="FF000000"/>
      </left>
      <right/>
      <top style="medium">
        <color indexed="64"/>
      </top>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36" fillId="0" borderId="0"/>
  </cellStyleXfs>
  <cellXfs count="310">
    <xf numFmtId="0" fontId="0" fillId="0" borderId="0" xfId="0"/>
    <xf numFmtId="0" fontId="4" fillId="0" borderId="0" xfId="0" applyFont="1" applyAlignment="1" applyProtection="1">
      <alignment vertical="center"/>
      <protection locked="0"/>
    </xf>
    <xf numFmtId="0" fontId="4" fillId="0" borderId="0" xfId="0" applyFont="1" applyAlignment="1" applyProtection="1">
      <alignment horizontal="justify" vertical="center" wrapText="1"/>
      <protection locked="0"/>
    </xf>
    <xf numFmtId="0" fontId="4"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7" fillId="0" borderId="4" xfId="0" applyFont="1" applyFill="1" applyBorder="1" applyAlignment="1" applyProtection="1">
      <alignment vertical="center"/>
      <protection locked="0"/>
    </xf>
    <xf numFmtId="0" fontId="8" fillId="0" borderId="4" xfId="0" applyFont="1" applyFill="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8" fillId="2" borderId="0" xfId="0" applyFont="1" applyFill="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7" fillId="0" borderId="1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xf>
    <xf numFmtId="0" fontId="6" fillId="0" borderId="0" xfId="0" applyFont="1" applyBorder="1" applyAlignment="1" applyProtection="1">
      <alignment vertical="center"/>
      <protection locked="0"/>
    </xf>
    <xf numFmtId="0" fontId="13" fillId="4" borderId="1" xfId="0" applyFont="1" applyFill="1" applyBorder="1" applyAlignment="1" applyProtection="1">
      <alignment horizontal="left" vertical="center" wrapText="1"/>
    </xf>
    <xf numFmtId="0" fontId="7" fillId="0" borderId="12"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164" fontId="15" fillId="3" borderId="6" xfId="0" applyNumberFormat="1" applyFont="1" applyFill="1" applyBorder="1" applyAlignment="1" applyProtection="1">
      <alignment horizontal="center" vertical="center" wrapText="1"/>
      <protection locked="0"/>
    </xf>
    <xf numFmtId="9" fontId="16" fillId="0" borderId="6" xfId="1"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4" fillId="0" borderId="6"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4" fillId="0" borderId="15" xfId="0" applyFont="1" applyBorder="1" applyAlignment="1" applyProtection="1">
      <alignment horizontal="justify" vertical="center" wrapText="1"/>
      <protection locked="0"/>
    </xf>
    <xf numFmtId="0" fontId="4" fillId="0" borderId="15" xfId="0" applyFont="1" applyBorder="1" applyAlignment="1" applyProtection="1">
      <alignment horizontal="center" vertical="center" wrapText="1"/>
      <protection locked="0"/>
    </xf>
    <xf numFmtId="164" fontId="15" fillId="3" borderId="15" xfId="0" applyNumberFormat="1" applyFont="1" applyFill="1" applyBorder="1" applyAlignment="1" applyProtection="1">
      <alignment horizontal="center" vertical="center" wrapText="1"/>
      <protection locked="0"/>
    </xf>
    <xf numFmtId="9" fontId="16" fillId="0" borderId="15" xfId="1"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4" fillId="0" borderId="19" xfId="0" applyFont="1" applyBorder="1" applyAlignment="1" applyProtection="1">
      <alignment horizontal="justify" vertical="center" wrapText="1"/>
      <protection locked="0"/>
    </xf>
    <xf numFmtId="0" fontId="4" fillId="0" borderId="16" xfId="0" applyFont="1" applyBorder="1" applyAlignment="1" applyProtection="1">
      <alignment horizontal="justify" vertical="center" wrapText="1"/>
      <protection locked="0"/>
    </xf>
    <xf numFmtId="0" fontId="4" fillId="0" borderId="19" xfId="0" applyFont="1" applyBorder="1" applyAlignment="1" applyProtection="1">
      <alignment horizontal="center" vertical="center" wrapText="1"/>
      <protection locked="0"/>
    </xf>
    <xf numFmtId="164" fontId="15" fillId="3" borderId="19" xfId="0" applyNumberFormat="1" applyFont="1" applyFill="1" applyBorder="1" applyAlignment="1" applyProtection="1">
      <alignment horizontal="center" vertical="center" wrapText="1"/>
      <protection locked="0"/>
    </xf>
    <xf numFmtId="9" fontId="16" fillId="0" borderId="19" xfId="1"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164" fontId="15" fillId="3" borderId="16" xfId="0" applyNumberFormat="1" applyFont="1" applyFill="1" applyBorder="1" applyAlignment="1" applyProtection="1">
      <alignment horizontal="center" vertical="center" wrapText="1"/>
      <protection locked="0"/>
    </xf>
    <xf numFmtId="9" fontId="16" fillId="0" borderId="16" xfId="1" applyFont="1" applyBorder="1" applyAlignment="1" applyProtection="1">
      <alignment horizontal="center" vertical="center" wrapText="1"/>
      <protection locked="0"/>
    </xf>
    <xf numFmtId="0" fontId="16" fillId="0" borderId="16"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justify" vertical="center" wrapText="1"/>
      <protection locked="0"/>
    </xf>
    <xf numFmtId="0" fontId="4" fillId="0" borderId="22" xfId="0" applyFont="1" applyBorder="1" applyAlignment="1" applyProtection="1">
      <alignment horizontal="center" vertical="center" wrapText="1"/>
      <protection locked="0"/>
    </xf>
    <xf numFmtId="164" fontId="15" fillId="3" borderId="22" xfId="0" applyNumberFormat="1" applyFont="1" applyFill="1" applyBorder="1" applyAlignment="1" applyProtection="1">
      <alignment horizontal="center" vertical="center" wrapText="1"/>
      <protection locked="0"/>
    </xf>
    <xf numFmtId="9" fontId="16" fillId="0" borderId="22" xfId="1" applyFont="1" applyBorder="1" applyAlignment="1" applyProtection="1">
      <alignment horizontal="center" vertical="center" wrapText="1"/>
      <protection locked="0"/>
    </xf>
    <xf numFmtId="0" fontId="16" fillId="0" borderId="22"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locked="0"/>
    </xf>
    <xf numFmtId="164" fontId="15" fillId="3" borderId="4" xfId="0" applyNumberFormat="1" applyFont="1" applyFill="1" applyBorder="1" applyAlignment="1" applyProtection="1">
      <alignment horizontal="center" vertical="center" wrapText="1"/>
      <protection locked="0"/>
    </xf>
    <xf numFmtId="9" fontId="16" fillId="0" borderId="4" xfId="1"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27"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4" fillId="0" borderId="7"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2" borderId="3" xfId="0" applyFont="1" applyFill="1" applyBorder="1" applyAlignment="1" applyProtection="1">
      <alignment horizontal="justify" vertical="center" wrapText="1"/>
      <protection locked="0"/>
    </xf>
    <xf numFmtId="0" fontId="4" fillId="5" borderId="3" xfId="0" applyFont="1" applyFill="1" applyBorder="1" applyAlignment="1" applyProtection="1">
      <alignment horizontal="justify" vertical="center" wrapText="1"/>
      <protection locked="0"/>
    </xf>
    <xf numFmtId="9" fontId="4" fillId="0" borderId="18" xfId="0" applyNumberFormat="1" applyFont="1" applyBorder="1" applyAlignment="1" applyProtection="1">
      <alignment vertical="center"/>
      <protection locked="0"/>
    </xf>
    <xf numFmtId="14" fontId="6" fillId="0" borderId="4" xfId="0" applyNumberFormat="1" applyFont="1" applyBorder="1" applyAlignment="1" applyProtection="1">
      <alignment horizontal="center" vertical="center"/>
      <protection locked="0"/>
    </xf>
    <xf numFmtId="0" fontId="21" fillId="0" borderId="2" xfId="0" applyFont="1" applyBorder="1" applyAlignment="1">
      <alignment vertical="center" wrapText="1"/>
    </xf>
    <xf numFmtId="0" fontId="21" fillId="0" borderId="0" xfId="0" applyFont="1" applyBorder="1" applyAlignment="1">
      <alignment vertical="center" wrapText="1"/>
    </xf>
    <xf numFmtId="0" fontId="4" fillId="0" borderId="0" xfId="0" applyFont="1" applyBorder="1" applyAlignment="1" applyProtection="1">
      <alignment vertical="center"/>
      <protection locked="0"/>
    </xf>
    <xf numFmtId="0" fontId="30" fillId="6" borderId="44" xfId="0" applyFont="1" applyFill="1" applyBorder="1" applyAlignment="1">
      <alignment horizontal="left" vertical="center" wrapText="1"/>
    </xf>
    <xf numFmtId="14" fontId="31" fillId="0" borderId="43" xfId="0" applyNumberFormat="1" applyFont="1" applyBorder="1" applyAlignment="1">
      <alignment horizontal="center" vertical="center" wrapText="1"/>
    </xf>
    <xf numFmtId="0" fontId="30" fillId="6" borderId="38" xfId="0" applyFont="1" applyFill="1" applyBorder="1" applyAlignment="1">
      <alignment horizontal="left" vertical="center" wrapText="1"/>
    </xf>
    <xf numFmtId="0" fontId="28" fillId="0" borderId="44"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44" xfId="0" applyFont="1" applyBorder="1" applyAlignment="1">
      <alignment vertical="center" wrapText="1"/>
    </xf>
    <xf numFmtId="164" fontId="31" fillId="7" borderId="44" xfId="0" applyNumberFormat="1" applyFont="1" applyFill="1" applyBorder="1" applyAlignment="1">
      <alignment horizontal="center" vertical="center" wrapText="1"/>
    </xf>
    <xf numFmtId="165" fontId="31" fillId="7" borderId="44" xfId="0" applyNumberFormat="1" applyFont="1" applyFill="1" applyBorder="1" applyAlignment="1">
      <alignment horizontal="center" vertical="center" wrapText="1"/>
    </xf>
    <xf numFmtId="0" fontId="31" fillId="0" borderId="41" xfId="0" applyFont="1" applyBorder="1" applyAlignment="1">
      <alignment horizontal="center" vertical="center" wrapText="1"/>
    </xf>
    <xf numFmtId="0" fontId="31" fillId="0" borderId="46" xfId="0" applyFont="1" applyBorder="1" applyAlignment="1">
      <alignment horizontal="center" vertical="center" wrapText="1"/>
    </xf>
    <xf numFmtId="0" fontId="31" fillId="0" borderId="44" xfId="0" applyFont="1" applyBorder="1" applyAlignment="1">
      <alignment horizontal="left" vertical="center" wrapText="1"/>
    </xf>
    <xf numFmtId="164" fontId="29" fillId="0" borderId="44" xfId="0" applyNumberFormat="1" applyFont="1" applyBorder="1" applyAlignment="1">
      <alignment horizontal="center" vertical="center" wrapText="1"/>
    </xf>
    <xf numFmtId="0" fontId="29" fillId="0" borderId="44" xfId="0" applyFont="1" applyBorder="1" applyAlignment="1">
      <alignment horizontal="center" vertical="center" wrapText="1"/>
    </xf>
    <xf numFmtId="164" fontId="31" fillId="0" borderId="44" xfId="0" applyNumberFormat="1" applyFont="1" applyBorder="1" applyAlignment="1">
      <alignment horizontal="center" vertical="center" wrapText="1"/>
    </xf>
    <xf numFmtId="0" fontId="27" fillId="0" borderId="44" xfId="0" applyFont="1" applyBorder="1" applyAlignment="1">
      <alignment horizontal="center" vertical="center" wrapText="1"/>
    </xf>
    <xf numFmtId="0" fontId="28" fillId="0" borderId="40" xfId="0" applyFont="1" applyBorder="1" applyAlignment="1">
      <alignment horizontal="center" vertical="center" wrapText="1"/>
    </xf>
    <xf numFmtId="0" fontId="29" fillId="0" borderId="40" xfId="0" applyFont="1" applyBorder="1" applyAlignment="1">
      <alignment horizontal="center" vertical="center" wrapText="1"/>
    </xf>
    <xf numFmtId="0" fontId="28" fillId="0" borderId="37" xfId="0" applyFont="1" applyBorder="1" applyAlignment="1">
      <alignment horizontal="center" vertical="center" wrapText="1"/>
    </xf>
    <xf numFmtId="0" fontId="31" fillId="0" borderId="38" xfId="0" applyFont="1" applyBorder="1" applyAlignment="1">
      <alignment horizontal="left" vertical="center" wrapText="1"/>
    </xf>
    <xf numFmtId="0" fontId="31" fillId="0" borderId="38" xfId="0" applyFont="1" applyBorder="1" applyAlignment="1">
      <alignment vertical="center" wrapText="1"/>
    </xf>
    <xf numFmtId="0" fontId="31" fillId="0" borderId="38" xfId="0" applyFont="1" applyBorder="1" applyAlignment="1">
      <alignment horizontal="center" vertical="center" wrapText="1"/>
    </xf>
    <xf numFmtId="0" fontId="29" fillId="0" borderId="37" xfId="0" applyFont="1" applyBorder="1" applyAlignment="1">
      <alignment horizontal="center" vertical="center" wrapText="1"/>
    </xf>
    <xf numFmtId="164" fontId="29" fillId="0" borderId="40" xfId="0" applyNumberFormat="1" applyFont="1" applyBorder="1" applyAlignment="1">
      <alignment horizontal="center" vertical="center" wrapText="1"/>
    </xf>
    <xf numFmtId="0" fontId="28" fillId="0" borderId="46" xfId="0" applyFont="1" applyBorder="1" applyAlignment="1">
      <alignment horizontal="center" vertical="center" wrapText="1"/>
    </xf>
    <xf numFmtId="0" fontId="29" fillId="0" borderId="46" xfId="0" applyFont="1" applyBorder="1" applyAlignment="1">
      <alignment horizontal="center" vertical="center" wrapText="1"/>
    </xf>
    <xf numFmtId="164" fontId="29" fillId="0" borderId="46" xfId="0" applyNumberFormat="1" applyFont="1" applyBorder="1" applyAlignment="1">
      <alignment horizontal="center" vertical="center" wrapText="1"/>
    </xf>
    <xf numFmtId="165" fontId="29" fillId="0" borderId="46" xfId="0" applyNumberFormat="1" applyFont="1" applyBorder="1" applyAlignment="1">
      <alignment horizontal="center" vertical="center" wrapText="1"/>
    </xf>
    <xf numFmtId="0" fontId="26" fillId="0" borderId="47" xfId="0" applyFont="1" applyBorder="1" applyAlignment="1"/>
    <xf numFmtId="0" fontId="26" fillId="0" borderId="46" xfId="0" applyFont="1" applyBorder="1" applyAlignment="1"/>
    <xf numFmtId="14" fontId="22" fillId="9" borderId="46" xfId="0" applyNumberFormat="1" applyFont="1" applyFill="1" applyBorder="1" applyAlignment="1">
      <alignment horizontal="center" vertical="center" wrapText="1"/>
    </xf>
    <xf numFmtId="0" fontId="10" fillId="4" borderId="3" xfId="0" applyFont="1" applyFill="1" applyBorder="1" applyAlignment="1" applyProtection="1">
      <alignment horizontal="center" vertical="center" wrapText="1"/>
    </xf>
    <xf numFmtId="0" fontId="13" fillId="4" borderId="1" xfId="0" applyFont="1" applyFill="1" applyBorder="1" applyAlignment="1" applyProtection="1">
      <alignment horizontal="left" vertical="center" wrapText="1"/>
    </xf>
    <xf numFmtId="0" fontId="26" fillId="0" borderId="36" xfId="0" applyFont="1" applyBorder="1"/>
    <xf numFmtId="0" fontId="26" fillId="0" borderId="0" xfId="0" applyFont="1" applyBorder="1"/>
    <xf numFmtId="0" fontId="26" fillId="0" borderId="43" xfId="0" applyFont="1" applyBorder="1"/>
    <xf numFmtId="0" fontId="0" fillId="0" borderId="0" xfId="0"/>
    <xf numFmtId="0" fontId="27" fillId="0" borderId="47" xfId="0" applyFont="1" applyBorder="1" applyAlignment="1">
      <alignment vertical="center" wrapText="1"/>
    </xf>
    <xf numFmtId="0" fontId="28" fillId="0" borderId="43" xfId="0" applyFont="1" applyBorder="1" applyAlignment="1">
      <alignment horizontal="center" vertical="center" wrapText="1"/>
    </xf>
    <xf numFmtId="0" fontId="31" fillId="0" borderId="43" xfId="0" applyFont="1" applyBorder="1" applyAlignment="1">
      <alignment vertical="center" wrapText="1"/>
    </xf>
    <xf numFmtId="9" fontId="21" fillId="10" borderId="4" xfId="1" applyFont="1" applyFill="1" applyBorder="1" applyAlignment="1">
      <alignment vertical="center" wrapText="1"/>
    </xf>
    <xf numFmtId="9" fontId="28" fillId="0" borderId="43" xfId="2" applyNumberFormat="1" applyFont="1" applyBorder="1" applyAlignment="1">
      <alignment horizontal="center" vertical="center" wrapText="1"/>
    </xf>
    <xf numFmtId="0" fontId="31" fillId="0" borderId="42" xfId="2" applyFont="1" applyBorder="1" applyAlignment="1">
      <alignment horizontal="left" vertical="center" wrapText="1"/>
    </xf>
    <xf numFmtId="0" fontId="29" fillId="0" borderId="42" xfId="2" applyFont="1" applyBorder="1" applyAlignment="1">
      <alignment horizontal="left" vertical="center" wrapText="1"/>
    </xf>
    <xf numFmtId="0" fontId="31" fillId="0" borderId="41" xfId="2" applyFont="1" applyBorder="1" applyAlignment="1">
      <alignment horizontal="left" vertical="center" wrapText="1"/>
    </xf>
    <xf numFmtId="9" fontId="28" fillId="7" borderId="43" xfId="2" applyNumberFormat="1" applyFont="1" applyFill="1" applyBorder="1" applyAlignment="1">
      <alignment horizontal="center" vertical="center" wrapText="1"/>
    </xf>
    <xf numFmtId="0" fontId="31" fillId="7" borderId="41" xfId="2" applyFont="1" applyFill="1" applyBorder="1" applyAlignment="1">
      <alignment horizontal="left" vertical="center" wrapText="1"/>
    </xf>
    <xf numFmtId="9" fontId="28" fillId="0" borderId="36" xfId="2" applyNumberFormat="1" applyFont="1" applyBorder="1" applyAlignment="1">
      <alignment horizontal="center" vertical="center" wrapText="1"/>
    </xf>
    <xf numFmtId="0" fontId="31" fillId="0" borderId="44" xfId="2" applyFont="1" applyBorder="1" applyAlignment="1">
      <alignment vertical="center" wrapText="1"/>
    </xf>
    <xf numFmtId="9" fontId="28" fillId="7" borderId="44" xfId="2" applyNumberFormat="1" applyFont="1" applyFill="1" applyBorder="1" applyAlignment="1">
      <alignment horizontal="center" vertical="center" wrapText="1"/>
    </xf>
    <xf numFmtId="0" fontId="31" fillId="7" borderId="44" xfId="2" applyFont="1" applyFill="1" applyBorder="1" applyAlignment="1">
      <alignment vertical="center" wrapText="1"/>
    </xf>
    <xf numFmtId="9" fontId="28" fillId="0" borderId="44" xfId="2" applyNumberFormat="1" applyFont="1" applyBorder="1" applyAlignment="1">
      <alignment horizontal="center" vertical="center" wrapText="1"/>
    </xf>
    <xf numFmtId="9" fontId="4" fillId="0" borderId="0" xfId="1" applyFont="1" applyAlignment="1" applyProtection="1">
      <alignment vertical="center"/>
      <protection locked="0"/>
    </xf>
    <xf numFmtId="14" fontId="13" fillId="4" borderId="4" xfId="0" applyNumberFormat="1" applyFont="1" applyFill="1" applyBorder="1" applyAlignment="1" applyProtection="1">
      <alignment horizontal="center" vertical="center" wrapText="1"/>
    </xf>
    <xf numFmtId="0" fontId="5" fillId="5" borderId="18" xfId="0" applyFont="1" applyFill="1" applyBorder="1" applyAlignment="1" applyProtection="1">
      <alignment vertical="center" wrapText="1"/>
      <protection locked="0"/>
    </xf>
    <xf numFmtId="0" fontId="23" fillId="13" borderId="0" xfId="0" applyFont="1" applyFill="1" applyBorder="1" applyAlignment="1">
      <alignment horizontal="center" vertical="center" wrapText="1"/>
    </xf>
    <xf numFmtId="0" fontId="34" fillId="11" borderId="18" xfId="0" applyFont="1" applyFill="1" applyBorder="1" applyAlignment="1">
      <alignment horizontal="center" vertical="center" wrapText="1"/>
    </xf>
    <xf numFmtId="0" fontId="28" fillId="0" borderId="54" xfId="0" applyFont="1" applyBorder="1" applyAlignment="1">
      <alignment horizontal="center" vertical="center" wrapText="1"/>
    </xf>
    <xf numFmtId="0" fontId="31" fillId="0" borderId="54" xfId="0" applyFont="1" applyBorder="1" applyAlignment="1">
      <alignment horizontal="left" vertical="center" wrapText="1"/>
    </xf>
    <xf numFmtId="0" fontId="31" fillId="0" borderId="54" xfId="0" applyFont="1" applyBorder="1" applyAlignment="1">
      <alignment vertical="center" wrapText="1"/>
    </xf>
    <xf numFmtId="0" fontId="31" fillId="0" borderId="54" xfId="0" applyFont="1" applyBorder="1" applyAlignment="1">
      <alignment horizontal="center" vertical="center" wrapText="1"/>
    </xf>
    <xf numFmtId="164" fontId="29" fillId="0" borderId="54" xfId="0" applyNumberFormat="1" applyFont="1" applyBorder="1" applyAlignment="1">
      <alignment horizontal="center" vertical="center" wrapText="1"/>
    </xf>
    <xf numFmtId="9" fontId="28" fillId="0" borderId="50" xfId="2" applyNumberFormat="1" applyFont="1" applyBorder="1" applyAlignment="1">
      <alignment horizontal="center" vertical="center" wrapText="1"/>
    </xf>
    <xf numFmtId="0" fontId="31" fillId="0" borderId="56" xfId="2" applyFont="1" applyBorder="1" applyAlignment="1">
      <alignment horizontal="left" vertical="center" wrapText="1"/>
    </xf>
    <xf numFmtId="9" fontId="28" fillId="0" borderId="0" xfId="2" applyNumberFormat="1" applyFont="1" applyBorder="1" applyAlignment="1">
      <alignment horizontal="center" vertical="center" wrapText="1"/>
    </xf>
    <xf numFmtId="0" fontId="28" fillId="0" borderId="58" xfId="0" applyFont="1" applyBorder="1" applyAlignment="1">
      <alignment horizontal="center" vertical="center" wrapText="1"/>
    </xf>
    <xf numFmtId="0" fontId="31" fillId="0" borderId="58" xfId="0" applyFont="1" applyBorder="1" applyAlignment="1">
      <alignment horizontal="left" vertical="center" wrapText="1"/>
    </xf>
    <xf numFmtId="0" fontId="31" fillId="0" borderId="58" xfId="0" applyFont="1" applyBorder="1" applyAlignment="1">
      <alignment vertical="center" wrapText="1"/>
    </xf>
    <xf numFmtId="0" fontId="31" fillId="0" borderId="58" xfId="0" applyFont="1" applyBorder="1" applyAlignment="1">
      <alignment horizontal="center" vertical="center" wrapText="1"/>
    </xf>
    <xf numFmtId="164" fontId="29" fillId="0" borderId="58" xfId="0" applyNumberFormat="1" applyFont="1" applyBorder="1" applyAlignment="1">
      <alignment horizontal="center" vertical="center" wrapText="1"/>
    </xf>
    <xf numFmtId="165" fontId="29" fillId="0" borderId="58" xfId="0" applyNumberFormat="1" applyFont="1" applyBorder="1" applyAlignment="1">
      <alignment horizontal="center" vertical="center" wrapText="1"/>
    </xf>
    <xf numFmtId="9" fontId="28" fillId="0" borderId="59" xfId="2" applyNumberFormat="1" applyFont="1" applyBorder="1" applyAlignment="1">
      <alignment horizontal="center" vertical="center" wrapText="1"/>
    </xf>
    <xf numFmtId="0" fontId="31" fillId="0" borderId="59" xfId="2" applyFont="1" applyBorder="1" applyAlignment="1">
      <alignment vertical="center" wrapText="1"/>
    </xf>
    <xf numFmtId="0" fontId="34" fillId="8" borderId="49" xfId="0" applyFont="1" applyFill="1" applyBorder="1" applyAlignment="1">
      <alignment horizontal="center" vertical="center" wrapText="1"/>
    </xf>
    <xf numFmtId="0" fontId="34" fillId="8" borderId="40" xfId="0" applyFont="1" applyFill="1" applyBorder="1" applyAlignment="1">
      <alignment horizontal="center" vertical="center" wrapText="1"/>
    </xf>
    <xf numFmtId="164" fontId="31" fillId="7" borderId="54" xfId="0" applyNumberFormat="1" applyFont="1" applyFill="1" applyBorder="1" applyAlignment="1">
      <alignment horizontal="center" vertical="center" wrapText="1"/>
    </xf>
    <xf numFmtId="9" fontId="28" fillId="7" borderId="54" xfId="2" applyNumberFormat="1" applyFont="1" applyFill="1" applyBorder="1" applyAlignment="1">
      <alignment horizontal="center" vertical="center" wrapText="1"/>
    </xf>
    <xf numFmtId="0" fontId="31" fillId="7" borderId="54" xfId="2" applyFont="1" applyFill="1" applyBorder="1" applyAlignment="1">
      <alignment vertical="center" wrapText="1"/>
    </xf>
    <xf numFmtId="164" fontId="31" fillId="7" borderId="58" xfId="0" applyNumberFormat="1" applyFont="1" applyFill="1" applyBorder="1" applyAlignment="1">
      <alignment horizontal="center" vertical="center" wrapText="1"/>
    </xf>
    <xf numFmtId="9" fontId="28" fillId="0" borderId="58" xfId="2" applyNumberFormat="1" applyFont="1" applyBorder="1" applyAlignment="1">
      <alignment horizontal="center" vertical="center" wrapText="1"/>
    </xf>
    <xf numFmtId="0" fontId="31" fillId="0" borderId="58" xfId="2" applyFont="1" applyBorder="1" applyAlignment="1">
      <alignment vertical="center" wrapText="1"/>
    </xf>
    <xf numFmtId="0" fontId="31" fillId="0" borderId="8" xfId="0" applyFont="1" applyBorder="1" applyAlignment="1">
      <alignment vertical="center" wrapText="1"/>
    </xf>
    <xf numFmtId="0" fontId="34" fillId="8" borderId="0" xfId="0" applyFont="1" applyFill="1" applyBorder="1" applyAlignment="1">
      <alignment horizontal="center" vertical="center" wrapText="1"/>
    </xf>
    <xf numFmtId="2" fontId="0" fillId="0" borderId="0" xfId="0" applyNumberFormat="1"/>
    <xf numFmtId="0" fontId="40" fillId="0" borderId="3" xfId="0" applyFont="1" applyFill="1" applyBorder="1" applyAlignment="1">
      <alignment vertical="center" wrapText="1"/>
    </xf>
    <xf numFmtId="0" fontId="20" fillId="0" borderId="3" xfId="0" applyFont="1" applyBorder="1" applyAlignment="1">
      <alignment vertical="center" wrapText="1"/>
    </xf>
    <xf numFmtId="0" fontId="20" fillId="0" borderId="1" xfId="0" applyFont="1" applyBorder="1" applyAlignment="1">
      <alignment vertical="center" wrapText="1"/>
    </xf>
    <xf numFmtId="0" fontId="4" fillId="2" borderId="6"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0" fillId="0" borderId="0" xfId="0"/>
    <xf numFmtId="0" fontId="20" fillId="0" borderId="18" xfId="0" applyFont="1" applyBorder="1" applyAlignment="1">
      <alignment horizontal="center" vertical="center" wrapText="1"/>
    </xf>
    <xf numFmtId="0" fontId="38" fillId="0" borderId="0" xfId="0" applyFont="1" applyAlignment="1">
      <alignment horizontal="center" vertical="center"/>
    </xf>
    <xf numFmtId="9" fontId="27" fillId="2" borderId="38" xfId="2" applyNumberFormat="1" applyFont="1" applyFill="1" applyBorder="1" applyAlignment="1">
      <alignment horizontal="center" vertical="center" wrapText="1"/>
    </xf>
    <xf numFmtId="0" fontId="29" fillId="2" borderId="38" xfId="2" applyFont="1" applyFill="1" applyBorder="1" applyAlignment="1">
      <alignment vertical="center" wrapText="1"/>
    </xf>
    <xf numFmtId="0" fontId="41" fillId="0" borderId="38" xfId="0" applyFont="1" applyBorder="1" applyAlignment="1">
      <alignment vertical="center" wrapText="1"/>
    </xf>
    <xf numFmtId="0" fontId="0" fillId="0" borderId="0" xfId="0" applyFont="1"/>
    <xf numFmtId="0" fontId="41" fillId="0" borderId="41" xfId="0" applyFont="1" applyBorder="1" applyAlignment="1">
      <alignment vertical="center" wrapText="1"/>
    </xf>
    <xf numFmtId="0" fontId="24" fillId="0" borderId="41" xfId="0" applyFont="1" applyBorder="1" applyAlignment="1">
      <alignment vertical="center" wrapText="1"/>
    </xf>
    <xf numFmtId="0" fontId="42" fillId="0" borderId="0" xfId="0" applyFont="1" applyBorder="1"/>
    <xf numFmtId="9" fontId="41" fillId="7" borderId="18" xfId="0" applyNumberFormat="1" applyFont="1" applyFill="1" applyBorder="1" applyAlignment="1">
      <alignment horizontal="center" vertical="center" wrapText="1"/>
    </xf>
    <xf numFmtId="9" fontId="42" fillId="0" borderId="18" xfId="1" applyFont="1" applyBorder="1" applyAlignment="1">
      <alignment horizontal="center" vertical="center"/>
    </xf>
    <xf numFmtId="0" fontId="10" fillId="4" borderId="6"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4" fillId="0" borderId="11" xfId="0" applyFont="1" applyBorder="1" applyAlignment="1" applyProtection="1">
      <alignment horizontal="justify" vertical="center"/>
      <protection locked="0"/>
    </xf>
    <xf numFmtId="0" fontId="14" fillId="0" borderId="13" xfId="0" applyFont="1" applyBorder="1" applyAlignment="1" applyProtection="1">
      <alignment horizontal="justify" vertical="center"/>
      <protection locked="0"/>
    </xf>
    <xf numFmtId="0" fontId="14" fillId="0" borderId="9" xfId="0" applyFont="1" applyBorder="1" applyAlignment="1" applyProtection="1">
      <alignment horizontal="justify" vertical="center"/>
      <protection locked="0"/>
    </xf>
    <xf numFmtId="0" fontId="11" fillId="0" borderId="11"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4" fillId="0" borderId="12" xfId="0" applyFont="1" applyBorder="1" applyAlignment="1" applyProtection="1">
      <alignment horizontal="justify" vertical="center"/>
      <protection locked="0"/>
    </xf>
    <xf numFmtId="14" fontId="8" fillId="0" borderId="1" xfId="0" applyNumberFormat="1" applyFont="1" applyFill="1" applyBorder="1" applyAlignment="1" applyProtection="1">
      <alignment horizontal="center" vertical="center" wrapText="1"/>
    </xf>
    <xf numFmtId="14" fontId="8" fillId="0" borderId="2" xfId="0" applyNumberFormat="1" applyFont="1" applyFill="1" applyBorder="1" applyAlignment="1" applyProtection="1">
      <alignment horizontal="center" vertical="center" wrapText="1"/>
    </xf>
    <xf numFmtId="0" fontId="13" fillId="4" borderId="3" xfId="0" applyFont="1" applyFill="1" applyBorder="1" applyAlignment="1" applyProtection="1">
      <alignment horizontal="left" vertical="center" wrapText="1"/>
    </xf>
    <xf numFmtId="0" fontId="13" fillId="4" borderId="2" xfId="0" applyFont="1" applyFill="1" applyBorder="1" applyAlignment="1" applyProtection="1">
      <alignment horizontal="left" vertical="center" wrapText="1"/>
    </xf>
    <xf numFmtId="0" fontId="6" fillId="0" borderId="4" xfId="0" applyFont="1" applyBorder="1" applyAlignment="1" applyProtection="1">
      <alignment horizontal="center" vertical="center"/>
      <protection locked="0"/>
    </xf>
    <xf numFmtId="0" fontId="13" fillId="4" borderId="1" xfId="0" applyFont="1" applyFill="1" applyBorder="1" applyAlignment="1" applyProtection="1">
      <alignment horizontal="left" vertical="center" wrapText="1"/>
    </xf>
    <xf numFmtId="0" fontId="14" fillId="0" borderId="6" xfId="0" applyFont="1" applyBorder="1" applyAlignment="1" applyProtection="1">
      <alignment horizontal="center" vertical="center" wrapText="1"/>
      <protection locked="0"/>
    </xf>
    <xf numFmtId="0" fontId="14" fillId="0" borderId="10" xfId="0" applyFont="1" applyBorder="1" applyAlignment="1" applyProtection="1">
      <alignment horizontal="justify" vertical="center"/>
      <protection locked="0"/>
    </xf>
    <xf numFmtId="0" fontId="16" fillId="0" borderId="3"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2" xfId="0" applyFont="1" applyBorder="1" applyAlignment="1">
      <alignment horizontal="justify" vertical="center" wrapText="1"/>
    </xf>
    <xf numFmtId="0" fontId="10" fillId="4" borderId="6" xfId="0" applyFont="1" applyFill="1" applyBorder="1" applyAlignment="1" applyProtection="1">
      <alignment horizontal="center" vertical="center" textRotation="90" wrapText="1"/>
    </xf>
    <xf numFmtId="0" fontId="10" fillId="4" borderId="5" xfId="0" applyFont="1" applyFill="1" applyBorder="1" applyAlignment="1" applyProtection="1">
      <alignment horizontal="center" vertical="center" textRotation="90" wrapText="1"/>
    </xf>
    <xf numFmtId="0" fontId="10" fillId="4" borderId="12"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28" fillId="0" borderId="47" xfId="0" applyFont="1" applyBorder="1" applyAlignment="1">
      <alignment horizontal="center" vertical="center" wrapText="1"/>
    </xf>
    <xf numFmtId="0" fontId="26" fillId="0" borderId="46" xfId="0" applyFont="1" applyBorder="1"/>
    <xf numFmtId="0" fontId="28" fillId="0" borderId="40" xfId="0" applyFont="1" applyBorder="1" applyAlignment="1">
      <alignment horizontal="center" vertical="center" wrapText="1"/>
    </xf>
    <xf numFmtId="0" fontId="26" fillId="0" borderId="40" xfId="0" applyFont="1" applyBorder="1"/>
    <xf numFmtId="0" fontId="26" fillId="0" borderId="44" xfId="0" applyFont="1" applyBorder="1"/>
    <xf numFmtId="0" fontId="28" fillId="0" borderId="35" xfId="0" applyFont="1" applyBorder="1" applyAlignment="1">
      <alignment horizontal="center" vertical="center" wrapText="1"/>
    </xf>
    <xf numFmtId="0" fontId="26" fillId="0" borderId="37" xfId="0" applyFont="1" applyBorder="1"/>
    <xf numFmtId="0" fontId="26" fillId="0" borderId="39" xfId="0" applyFont="1" applyBorder="1"/>
    <xf numFmtId="0" fontId="26" fillId="0" borderId="42" xfId="0" applyFont="1" applyBorder="1"/>
    <xf numFmtId="0" fontId="28" fillId="0" borderId="8" xfId="0" applyFont="1" applyBorder="1" applyAlignment="1">
      <alignment horizontal="center" vertical="center" wrapText="1"/>
    </xf>
    <xf numFmtId="0" fontId="26" fillId="0" borderId="58" xfId="0" applyFont="1" applyBorder="1"/>
    <xf numFmtId="0" fontId="0" fillId="14" borderId="29" xfId="0" applyFill="1" applyBorder="1" applyAlignment="1">
      <alignment horizontal="center"/>
    </xf>
    <xf numFmtId="0" fontId="0" fillId="14" borderId="33" xfId="0" applyFill="1" applyBorder="1" applyAlignment="1">
      <alignment horizontal="center"/>
    </xf>
    <xf numFmtId="0" fontId="0" fillId="14" borderId="34" xfId="0" applyFill="1" applyBorder="1" applyAlignment="1">
      <alignment horizontal="center"/>
    </xf>
    <xf numFmtId="0" fontId="39" fillId="12" borderId="61" xfId="0" applyFont="1" applyFill="1" applyBorder="1" applyAlignment="1">
      <alignment horizontal="center" vertical="center"/>
    </xf>
    <xf numFmtId="0" fontId="39" fillId="12" borderId="62" xfId="0" applyFont="1" applyFill="1" applyBorder="1" applyAlignment="1">
      <alignment horizontal="center" vertical="center"/>
    </xf>
    <xf numFmtId="0" fontId="39" fillId="12" borderId="63" xfId="0" applyFont="1" applyFill="1" applyBorder="1" applyAlignment="1">
      <alignment horizontal="center" vertical="center"/>
    </xf>
    <xf numFmtId="0" fontId="27" fillId="0" borderId="35" xfId="0" applyFont="1" applyBorder="1" applyAlignment="1">
      <alignment horizontal="center" vertical="center" wrapText="1"/>
    </xf>
    <xf numFmtId="0" fontId="27" fillId="0" borderId="49" xfId="0" applyFont="1" applyBorder="1" applyAlignment="1">
      <alignment horizontal="center" vertical="center" wrapText="1"/>
    </xf>
    <xf numFmtId="0" fontId="26" fillId="0" borderId="41" xfId="0" applyFont="1" applyBorder="1"/>
    <xf numFmtId="0" fontId="28" fillId="0" borderId="52" xfId="0" applyFont="1" applyBorder="1" applyAlignment="1">
      <alignment horizontal="center" vertical="center" wrapText="1"/>
    </xf>
    <xf numFmtId="0" fontId="28" fillId="0" borderId="53" xfId="0" applyFont="1" applyBorder="1" applyAlignment="1">
      <alignment horizontal="center" vertical="center" wrapText="1"/>
    </xf>
    <xf numFmtId="0" fontId="26" fillId="0" borderId="52" xfId="0" applyFont="1" applyBorder="1"/>
    <xf numFmtId="0" fontId="28" fillId="0" borderId="55" xfId="0" applyFont="1" applyBorder="1" applyAlignment="1">
      <alignment horizontal="center" vertical="center" wrapText="1"/>
    </xf>
    <xf numFmtId="0" fontId="28" fillId="0" borderId="49" xfId="0" applyFont="1" applyBorder="1" applyAlignment="1">
      <alignment horizontal="center" vertical="center" wrapText="1"/>
    </xf>
    <xf numFmtId="0" fontId="26" fillId="0" borderId="49" xfId="0" applyFont="1" applyBorder="1"/>
    <xf numFmtId="0" fontId="26" fillId="0" borderId="36" xfId="0" applyFont="1" applyBorder="1"/>
    <xf numFmtId="0" fontId="26" fillId="0" borderId="0" xfId="0" applyFont="1" applyBorder="1"/>
    <xf numFmtId="0" fontId="26" fillId="0" borderId="18" xfId="0" applyFont="1" applyBorder="1" applyAlignment="1">
      <alignment horizontal="center"/>
    </xf>
    <xf numFmtId="0" fontId="28" fillId="0" borderId="48" xfId="0" applyFont="1" applyBorder="1" applyAlignment="1">
      <alignment horizontal="center" vertical="center" wrapText="1"/>
    </xf>
    <xf numFmtId="0" fontId="26" fillId="0" borderId="64" xfId="0" applyFont="1" applyBorder="1"/>
    <xf numFmtId="0" fontId="26" fillId="0" borderId="65" xfId="0" applyFont="1" applyBorder="1"/>
    <xf numFmtId="0" fontId="26" fillId="0" borderId="8" xfId="0" applyFont="1" applyBorder="1"/>
    <xf numFmtId="0" fontId="26" fillId="0" borderId="60" xfId="0" applyFont="1" applyBorder="1" applyAlignment="1">
      <alignment horizontal="center"/>
    </xf>
    <xf numFmtId="0" fontId="26" fillId="0" borderId="43" xfId="0" applyFont="1" applyBorder="1"/>
    <xf numFmtId="0" fontId="33" fillId="0" borderId="3" xfId="0" applyFont="1" applyBorder="1" applyAlignment="1">
      <alignment horizontal="left" vertical="center" wrapText="1"/>
    </xf>
    <xf numFmtId="0" fontId="33" fillId="0" borderId="1" xfId="0" applyFont="1" applyBorder="1" applyAlignment="1">
      <alignment horizontal="left" vertical="center" wrapText="1"/>
    </xf>
    <xf numFmtId="0" fontId="33" fillId="0" borderId="12" xfId="0" applyFont="1" applyBorder="1" applyAlignment="1">
      <alignment horizontal="left" vertical="center" wrapText="1"/>
    </xf>
    <xf numFmtId="0" fontId="34" fillId="8" borderId="18" xfId="0" applyFont="1" applyFill="1" applyBorder="1" applyAlignment="1">
      <alignment horizontal="center" vertical="center" wrapText="1"/>
    </xf>
    <xf numFmtId="0" fontId="26" fillId="0" borderId="17" xfId="0" applyFont="1" applyBorder="1"/>
    <xf numFmtId="0" fontId="26" fillId="0" borderId="57" xfId="0" applyFont="1" applyBorder="1" applyAlignment="1">
      <alignment horizontal="center"/>
    </xf>
    <xf numFmtId="0" fontId="13" fillId="4" borderId="11" xfId="0" applyFont="1" applyFill="1" applyBorder="1" applyAlignment="1" applyProtection="1">
      <alignment horizontal="left" vertical="center" wrapText="1"/>
    </xf>
    <xf numFmtId="0" fontId="13" fillId="4" borderId="17" xfId="0" applyFont="1" applyFill="1" applyBorder="1" applyAlignment="1" applyProtection="1">
      <alignment horizontal="left" vertical="center" wrapText="1"/>
    </xf>
    <xf numFmtId="14" fontId="8" fillId="0" borderId="17" xfId="0" applyNumberFormat="1" applyFont="1" applyFill="1" applyBorder="1" applyAlignment="1" applyProtection="1">
      <alignment horizontal="center" vertical="center" wrapText="1"/>
    </xf>
    <xf numFmtId="14" fontId="8" fillId="0" borderId="12" xfId="0" applyNumberFormat="1" applyFont="1" applyFill="1" applyBorder="1" applyAlignment="1" applyProtection="1">
      <alignment horizontal="center" vertical="center" wrapText="1"/>
    </xf>
    <xf numFmtId="0" fontId="34" fillId="8" borderId="48" xfId="0" applyFont="1" applyFill="1" applyBorder="1" applyAlignment="1">
      <alignment horizontal="center" vertical="center" wrapText="1"/>
    </xf>
    <xf numFmtId="0" fontId="26" fillId="4" borderId="49" xfId="0" applyFont="1" applyFill="1" applyBorder="1"/>
    <xf numFmtId="0" fontId="34" fillId="8" borderId="35" xfId="0" applyFont="1" applyFill="1" applyBorder="1" applyAlignment="1">
      <alignment horizontal="center" vertical="center" wrapText="1"/>
    </xf>
    <xf numFmtId="0" fontId="26" fillId="4" borderId="37" xfId="0" applyFont="1" applyFill="1" applyBorder="1"/>
    <xf numFmtId="0" fontId="26" fillId="4" borderId="39" xfId="0" applyFont="1" applyFill="1" applyBorder="1"/>
    <xf numFmtId="0" fontId="26" fillId="4" borderId="40" xfId="0" applyFont="1" applyFill="1" applyBorder="1"/>
    <xf numFmtId="0" fontId="35" fillId="4" borderId="36" xfId="0" applyFont="1" applyFill="1" applyBorder="1" applyAlignment="1" applyProtection="1">
      <alignment horizontal="center" vertical="center" wrapText="1"/>
    </xf>
    <xf numFmtId="0" fontId="35" fillId="4" borderId="0" xfId="0" applyFont="1" applyFill="1" applyBorder="1" applyAlignment="1" applyProtection="1">
      <alignment horizontal="center" vertical="center" wrapText="1"/>
    </xf>
    <xf numFmtId="0" fontId="34" fillId="8" borderId="51" xfId="0" applyFont="1" applyFill="1" applyBorder="1" applyAlignment="1">
      <alignment horizontal="center" vertical="center" wrapText="1"/>
    </xf>
    <xf numFmtId="0" fontId="34" fillId="8" borderId="50" xfId="0" applyFont="1" applyFill="1" applyBorder="1" applyAlignment="1">
      <alignment horizontal="center" vertical="center" wrapText="1"/>
    </xf>
    <xf numFmtId="0" fontId="33" fillId="0" borderId="2" xfId="0" applyFont="1" applyBorder="1" applyAlignment="1">
      <alignment horizontal="left" vertical="center" wrapText="1"/>
    </xf>
    <xf numFmtId="0" fontId="25" fillId="0" borderId="35" xfId="0" applyFont="1" applyBorder="1" applyAlignment="1">
      <alignment horizontal="center" vertical="center" wrapText="1"/>
    </xf>
    <xf numFmtId="0" fontId="0" fillId="0" borderId="0" xfId="0"/>
    <xf numFmtId="0" fontId="29" fillId="0" borderId="43" xfId="0" applyFont="1" applyBorder="1" applyAlignment="1">
      <alignment vertical="center" wrapText="1"/>
    </xf>
    <xf numFmtId="0" fontId="30" fillId="6" borderId="45" xfId="0" applyFont="1" applyFill="1" applyBorder="1" applyAlignment="1">
      <alignment vertical="center" wrapText="1"/>
    </xf>
    <xf numFmtId="0" fontId="27" fillId="0" borderId="47" xfId="0" applyFont="1" applyBorder="1" applyAlignment="1">
      <alignment vertical="center" wrapText="1"/>
    </xf>
    <xf numFmtId="0" fontId="26" fillId="0" borderId="47" xfId="0" applyFont="1" applyBorder="1"/>
    <xf numFmtId="0" fontId="27" fillId="0" borderId="47" xfId="0" applyFont="1" applyBorder="1" applyAlignment="1">
      <alignment horizontal="center" vertical="center" wrapText="1"/>
    </xf>
    <xf numFmtId="0" fontId="30" fillId="6" borderId="42" xfId="0" applyFont="1" applyFill="1" applyBorder="1" applyAlignment="1">
      <alignment vertical="center" wrapText="1"/>
    </xf>
    <xf numFmtId="0" fontId="14" fillId="0" borderId="7" xfId="0" applyFont="1" applyBorder="1" applyAlignment="1" applyProtection="1">
      <alignment horizontal="center" vertical="center" wrapText="1"/>
      <protection locked="0"/>
    </xf>
    <xf numFmtId="0" fontId="14" fillId="0" borderId="25" xfId="0" applyFont="1" applyBorder="1" applyAlignment="1" applyProtection="1">
      <alignment horizontal="justify" vertical="center"/>
      <protection locked="0"/>
    </xf>
    <xf numFmtId="0" fontId="14" fillId="0" borderId="26" xfId="0" applyFont="1" applyBorder="1" applyAlignment="1" applyProtection="1">
      <alignment horizontal="justify" vertical="center"/>
      <protection locked="0"/>
    </xf>
    <xf numFmtId="0" fontId="16" fillId="0" borderId="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4" fillId="0" borderId="14" xfId="0" applyFont="1" applyBorder="1" applyAlignment="1" applyProtection="1">
      <alignment horizontal="justify" vertical="center"/>
      <protection locked="0"/>
    </xf>
    <xf numFmtId="0" fontId="7" fillId="0" borderId="6" xfId="0" applyFont="1" applyBorder="1" applyAlignment="1" applyProtection="1">
      <alignment horizontal="justify" vertical="center" wrapText="1"/>
      <protection locked="0"/>
    </xf>
    <xf numFmtId="0" fontId="0" fillId="0" borderId="5" xfId="0" applyBorder="1" applyAlignment="1">
      <alignment horizontal="justify" vertical="center" wrapText="1"/>
    </xf>
    <xf numFmtId="0" fontId="14" fillId="0" borderId="6" xfId="0" applyFont="1" applyBorder="1" applyAlignment="1" applyProtection="1">
      <alignment horizontal="justify" vertical="center"/>
      <protection locked="0"/>
    </xf>
    <xf numFmtId="0" fontId="14" fillId="0" borderId="7" xfId="0" applyFont="1" applyBorder="1" applyAlignment="1" applyProtection="1">
      <alignment horizontal="justify" vertical="center"/>
      <protection locked="0"/>
    </xf>
    <xf numFmtId="0" fontId="13" fillId="4" borderId="3" xfId="0" applyFont="1" applyFill="1" applyBorder="1" applyAlignment="1" applyProtection="1">
      <alignment horizontal="center" vertical="center" wrapText="1"/>
    </xf>
    <xf numFmtId="0" fontId="13" fillId="4" borderId="2" xfId="0" applyFont="1" applyFill="1" applyBorder="1" applyAlignment="1" applyProtection="1">
      <alignment horizontal="center" vertical="center" wrapText="1"/>
    </xf>
    <xf numFmtId="0" fontId="7" fillId="0" borderId="13" xfId="0" applyFont="1" applyBorder="1" applyAlignment="1" applyProtection="1">
      <alignment horizontal="justify" vertical="center" wrapText="1"/>
      <protection locked="0"/>
    </xf>
    <xf numFmtId="0" fontId="0" fillId="0" borderId="13" xfId="0" applyBorder="1" applyAlignment="1">
      <alignment horizontal="justify" vertical="center"/>
    </xf>
    <xf numFmtId="0" fontId="0" fillId="0" borderId="9" xfId="0" applyBorder="1" applyAlignment="1">
      <alignment horizontal="justify" vertical="center"/>
    </xf>
    <xf numFmtId="0" fontId="7" fillId="0" borderId="3" xfId="0" applyFont="1" applyBorder="1" applyAlignment="1" applyProtection="1">
      <alignment horizontal="justify" vertical="center" wrapText="1"/>
      <protection locked="0"/>
    </xf>
    <xf numFmtId="0" fontId="0" fillId="0" borderId="2" xfId="0" applyBorder="1" applyAlignment="1">
      <alignment horizontal="justify" vertical="center" wrapText="1"/>
    </xf>
    <xf numFmtId="0" fontId="14" fillId="0" borderId="3"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7" fillId="0" borderId="14" xfId="0" applyFont="1" applyBorder="1" applyAlignment="1" applyProtection="1">
      <alignment horizontal="justify" vertical="center" wrapText="1"/>
      <protection locked="0"/>
    </xf>
    <xf numFmtId="0" fontId="7" fillId="0" borderId="9" xfId="0" applyFont="1" applyBorder="1" applyAlignment="1" applyProtection="1">
      <alignment horizontal="justify" vertical="center" wrapText="1"/>
      <protection locked="0"/>
    </xf>
    <xf numFmtId="0" fontId="7" fillId="0" borderId="10" xfId="0" applyFont="1" applyBorder="1" applyAlignment="1" applyProtection="1">
      <alignment horizontal="justify"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36" fillId="0" borderId="32" xfId="0" applyFont="1" applyBorder="1" applyAlignment="1">
      <alignment vertical="center" wrapText="1"/>
    </xf>
    <xf numFmtId="0" fontId="36" fillId="0" borderId="31" xfId="0" applyFont="1" applyBorder="1" applyAlignment="1">
      <alignment vertical="center" wrapText="1"/>
    </xf>
    <xf numFmtId="0" fontId="0" fillId="2" borderId="3" xfId="0" applyFill="1" applyBorder="1" applyAlignment="1">
      <alignment horizontal="justify" vertical="top" wrapText="1"/>
    </xf>
    <xf numFmtId="0" fontId="36" fillId="0" borderId="66" xfId="0" applyFont="1" applyBorder="1" applyAlignment="1">
      <alignment vertical="center" wrapText="1"/>
    </xf>
    <xf numFmtId="0" fontId="43" fillId="11" borderId="11" xfId="0" applyFont="1" applyFill="1" applyBorder="1" applyAlignment="1">
      <alignment horizontal="center" vertical="center" wrapText="1"/>
    </xf>
    <xf numFmtId="9" fontId="24" fillId="2" borderId="18" xfId="1" applyFont="1" applyFill="1" applyBorder="1" applyAlignment="1">
      <alignment horizontal="center" vertical="center"/>
    </xf>
    <xf numFmtId="9" fontId="24" fillId="15" borderId="18" xfId="0" applyNumberFormat="1" applyFont="1" applyFill="1" applyBorder="1" applyAlignment="1">
      <alignment horizontal="center" vertical="center" wrapText="1"/>
    </xf>
    <xf numFmtId="9" fontId="27" fillId="2" borderId="44" xfId="2" applyNumberFormat="1" applyFont="1" applyFill="1" applyBorder="1" applyAlignment="1">
      <alignment horizontal="center" vertical="center" wrapText="1"/>
    </xf>
    <xf numFmtId="0" fontId="29" fillId="2" borderId="44" xfId="2" applyFont="1" applyFill="1" applyBorder="1" applyAlignment="1">
      <alignment vertical="center" wrapText="1"/>
    </xf>
    <xf numFmtId="0" fontId="37" fillId="2" borderId="3" xfId="0" applyFont="1" applyFill="1" applyBorder="1" applyAlignment="1">
      <alignment horizontal="justify" vertical="top" wrapText="1"/>
    </xf>
    <xf numFmtId="165" fontId="29" fillId="7" borderId="44" xfId="0" applyNumberFormat="1" applyFont="1" applyFill="1" applyBorder="1" applyAlignment="1">
      <alignment horizontal="center" vertical="center" wrapText="1"/>
    </xf>
    <xf numFmtId="9" fontId="42" fillId="0" borderId="30" xfId="1" applyFont="1" applyBorder="1" applyAlignment="1">
      <alignment horizontal="center" vertical="center"/>
    </xf>
    <xf numFmtId="9" fontId="41" fillId="7" borderId="30" xfId="0" applyNumberFormat="1" applyFont="1" applyFill="1" applyBorder="1" applyAlignment="1">
      <alignment horizontal="center" vertical="center" wrapText="1"/>
    </xf>
    <xf numFmtId="9" fontId="38" fillId="0" borderId="25" xfId="0" applyNumberFormat="1" applyFont="1" applyBorder="1" applyAlignment="1">
      <alignment horizontal="center" vertical="center"/>
    </xf>
    <xf numFmtId="9" fontId="38" fillId="0" borderId="26" xfId="0" applyNumberFormat="1" applyFont="1" applyBorder="1" applyAlignment="1">
      <alignment horizontal="center" vertical="center"/>
    </xf>
  </cellXfs>
  <cellStyles count="3">
    <cellStyle name="Normal" xfId="0" builtinId="0"/>
    <cellStyle name="Normal 2" xfId="2" xr:uid="{23726E6B-2820-4434-8E9A-A0C40790C61A}"/>
    <cellStyle name="Porcentaje" xfId="1" builtinId="5"/>
  </cellStyles>
  <dxfs count="0"/>
  <tableStyles count="0" defaultTableStyle="TableStyleMedium2" defaultPivotStyle="PivotStyleLight16"/>
  <colors>
    <mruColors>
      <color rgb="FF3366CC"/>
      <color rgb="FF6699FF"/>
      <color rgb="FF00A2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20</xdr:col>
      <xdr:colOff>727075</xdr:colOff>
      <xdr:row>16</xdr:row>
      <xdr:rowOff>1385276</xdr:rowOff>
    </xdr:from>
    <xdr:ext cx="1057275" cy="419100"/>
    <xdr:pic>
      <xdr:nvPicPr>
        <xdr:cNvPr id="2" name="image1.png" title="Imagen">
          <a:extLst>
            <a:ext uri="{FF2B5EF4-FFF2-40B4-BE49-F238E27FC236}">
              <a16:creationId xmlns:a16="http://schemas.microsoft.com/office/drawing/2014/main" id="{4514836A-23A3-474B-9980-5FD46FA6980D}"/>
            </a:ext>
          </a:extLst>
        </xdr:cNvPr>
        <xdr:cNvPicPr preferRelativeResize="0"/>
      </xdr:nvPicPr>
      <xdr:blipFill>
        <a:blip xmlns:r="http://schemas.openxmlformats.org/officeDocument/2006/relationships" r:embed="rId1" cstate="print"/>
        <a:stretch>
          <a:fillRect/>
        </a:stretch>
      </xdr:blipFill>
      <xdr:spPr>
        <a:xfrm>
          <a:off x="19967575" y="6864056"/>
          <a:ext cx="1057275" cy="419100"/>
        </a:xfrm>
        <a:prstGeom prst="rect">
          <a:avLst/>
        </a:prstGeom>
        <a:noFill/>
      </xdr:spPr>
    </xdr:pic>
    <xdr:clientData fLocksWithSheet="0"/>
  </xdr:oneCellAnchor>
  <xdr:twoCellAnchor>
    <xdr:from>
      <xdr:col>1</xdr:col>
      <xdr:colOff>179159</xdr:colOff>
      <xdr:row>11</xdr:row>
      <xdr:rowOff>176765</xdr:rowOff>
    </xdr:from>
    <xdr:to>
      <xdr:col>5</xdr:col>
      <xdr:colOff>9767</xdr:colOff>
      <xdr:row>12</xdr:row>
      <xdr:rowOff>385255</xdr:rowOff>
    </xdr:to>
    <xdr:pic>
      <xdr:nvPicPr>
        <xdr:cNvPr id="3" name="Imagen 2">
          <a:extLst>
            <a:ext uri="{FF2B5EF4-FFF2-40B4-BE49-F238E27FC236}">
              <a16:creationId xmlns:a16="http://schemas.microsoft.com/office/drawing/2014/main" id="{623343F7-673D-4703-B780-E4A2D652E3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159" y="2638025"/>
          <a:ext cx="3000528" cy="41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290109</xdr:colOff>
      <xdr:row>0</xdr:row>
      <xdr:rowOff>219136</xdr:rowOff>
    </xdr:from>
    <xdr:to>
      <xdr:col>3</xdr:col>
      <xdr:colOff>322172</xdr:colOff>
      <xdr:row>2</xdr:row>
      <xdr:rowOff>294903</xdr:rowOff>
    </xdr:to>
    <xdr:pic>
      <xdr:nvPicPr>
        <xdr:cNvPr id="4" name="Imagen 3">
          <a:extLst>
            <a:ext uri="{FF2B5EF4-FFF2-40B4-BE49-F238E27FC236}">
              <a16:creationId xmlns:a16="http://schemas.microsoft.com/office/drawing/2014/main" id="{AF4B78B7-2BB0-4FBC-8E6D-6798628C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138" y="219136"/>
          <a:ext cx="3733205" cy="707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56963-3038-4187-AC54-A92DFFC8A9A4}">
  <dimension ref="A1:Q53"/>
  <sheetViews>
    <sheetView tabSelected="1" topLeftCell="F39" zoomScale="58" zoomScaleNormal="58" workbookViewId="0">
      <selection activeCell="O15" sqref="O15"/>
    </sheetView>
  </sheetViews>
  <sheetFormatPr baseColWidth="10" defaultRowHeight="14.4"/>
  <cols>
    <col min="1" max="7" width="11.5546875" style="106"/>
    <col min="8" max="8" width="30.6640625" style="106" customWidth="1"/>
    <col min="9" max="9" width="11.5546875" style="106"/>
    <col min="10" max="10" width="29.77734375" style="106" customWidth="1"/>
    <col min="11" max="13" width="11.5546875" style="106"/>
    <col min="14" max="14" width="22.5546875" style="106" customWidth="1"/>
    <col min="15" max="15" width="91.33203125" style="106" customWidth="1"/>
    <col min="16" max="16" width="24.109375" style="167" customWidth="1"/>
    <col min="17" max="17" width="15" style="167" customWidth="1"/>
    <col min="18" max="16384" width="11.5546875" style="106"/>
  </cols>
  <sheetData>
    <row r="1" spans="1:17">
      <c r="B1" s="262"/>
      <c r="C1" s="232"/>
      <c r="D1" s="212"/>
      <c r="E1" s="103"/>
      <c r="F1" s="223" t="s">
        <v>104</v>
      </c>
      <c r="G1" s="232"/>
      <c r="H1" s="232"/>
      <c r="I1" s="232"/>
      <c r="J1" s="232"/>
      <c r="K1" s="232"/>
      <c r="L1" s="232"/>
      <c r="M1" s="232"/>
      <c r="N1" s="232"/>
      <c r="O1" s="232"/>
      <c r="P1" s="166" t="s">
        <v>105</v>
      </c>
    </row>
    <row r="2" spans="1:17">
      <c r="B2" s="213"/>
      <c r="C2" s="263"/>
      <c r="D2" s="209"/>
      <c r="E2" s="104"/>
      <c r="F2" s="213"/>
      <c r="G2" s="263"/>
      <c r="H2" s="263"/>
      <c r="I2" s="263"/>
      <c r="J2" s="263"/>
      <c r="K2" s="263"/>
      <c r="L2" s="263"/>
      <c r="M2" s="263"/>
      <c r="N2" s="263"/>
      <c r="O2" s="263"/>
      <c r="P2" s="168" t="s">
        <v>106</v>
      </c>
    </row>
    <row r="3" spans="1:17">
      <c r="B3" s="214"/>
      <c r="C3" s="240"/>
      <c r="D3" s="210"/>
      <c r="E3" s="105"/>
      <c r="F3" s="214"/>
      <c r="G3" s="240"/>
      <c r="H3" s="240"/>
      <c r="I3" s="240"/>
      <c r="J3" s="240"/>
      <c r="K3" s="240"/>
      <c r="L3" s="240"/>
      <c r="M3" s="240"/>
      <c r="N3" s="240"/>
      <c r="O3" s="240"/>
      <c r="P3" s="169" t="s">
        <v>107</v>
      </c>
    </row>
    <row r="4" spans="1:17">
      <c r="B4" s="264"/>
      <c r="C4" s="240"/>
      <c r="D4" s="240"/>
      <c r="E4" s="240"/>
      <c r="F4" s="240"/>
      <c r="G4" s="240"/>
      <c r="H4" s="240"/>
      <c r="I4" s="240"/>
      <c r="J4" s="240"/>
      <c r="K4" s="240"/>
      <c r="L4" s="240"/>
      <c r="M4" s="240"/>
      <c r="N4" s="240"/>
      <c r="O4" s="240"/>
      <c r="P4" s="240"/>
    </row>
    <row r="5" spans="1:17" ht="36" customHeight="1">
      <c r="B5" s="265" t="s">
        <v>108</v>
      </c>
      <c r="C5" s="207"/>
      <c r="E5" s="107"/>
      <c r="F5" s="98"/>
      <c r="G5" s="99"/>
      <c r="H5" s="71" t="s">
        <v>98</v>
      </c>
      <c r="I5" s="72">
        <v>43595</v>
      </c>
      <c r="J5" s="265" t="s">
        <v>8</v>
      </c>
      <c r="K5" s="207"/>
      <c r="L5" s="266" t="s">
        <v>109</v>
      </c>
      <c r="M5" s="267"/>
      <c r="N5" s="267"/>
      <c r="O5" s="267"/>
      <c r="P5" s="207"/>
    </row>
    <row r="6" spans="1:17" ht="24">
      <c r="B6" s="265" t="s">
        <v>100</v>
      </c>
      <c r="C6" s="207"/>
      <c r="D6" s="268" t="s">
        <v>110</v>
      </c>
      <c r="E6" s="268"/>
      <c r="F6" s="267"/>
      <c r="G6" s="207"/>
      <c r="H6" s="73" t="s">
        <v>10</v>
      </c>
      <c r="I6" s="72">
        <v>43606</v>
      </c>
      <c r="J6" s="269" t="s">
        <v>9</v>
      </c>
      <c r="K6" s="210"/>
    </row>
    <row r="7" spans="1:17">
      <c r="B7" s="104"/>
      <c r="C7" s="104"/>
      <c r="F7" s="104"/>
      <c r="G7" s="104"/>
      <c r="J7" s="104"/>
      <c r="K7" s="104"/>
      <c r="M7" s="104"/>
      <c r="N7" s="104"/>
      <c r="O7" s="104"/>
      <c r="P7" s="170"/>
    </row>
    <row r="8" spans="1:17">
      <c r="B8" s="104"/>
      <c r="C8" s="104"/>
      <c r="F8" s="104"/>
      <c r="G8" s="104"/>
      <c r="J8" s="104"/>
      <c r="K8" s="104"/>
      <c r="M8" s="104"/>
      <c r="N8" s="104"/>
      <c r="O8" s="104"/>
      <c r="P8" s="170"/>
    </row>
    <row r="9" spans="1:17" ht="15" thickBot="1">
      <c r="B9" s="104"/>
      <c r="C9" s="104"/>
      <c r="F9" s="104"/>
      <c r="G9" s="104"/>
      <c r="J9" s="104"/>
      <c r="K9" s="104"/>
      <c r="M9" s="104"/>
      <c r="N9" s="104"/>
      <c r="O9" s="104"/>
      <c r="P9" s="170"/>
    </row>
    <row r="10" spans="1:17" ht="16.2" thickBot="1">
      <c r="B10" s="193"/>
      <c r="C10" s="193"/>
      <c r="D10" s="193"/>
      <c r="E10" s="17"/>
      <c r="F10" s="178" t="s">
        <v>18</v>
      </c>
      <c r="G10" s="179"/>
      <c r="H10" s="179"/>
      <c r="I10" s="179"/>
      <c r="J10" s="179"/>
      <c r="K10" s="179"/>
      <c r="L10" s="179"/>
      <c r="M10" s="179"/>
      <c r="N10" s="180"/>
      <c r="O10" s="5" t="s">
        <v>22</v>
      </c>
      <c r="P10" s="170"/>
    </row>
    <row r="11" spans="1:17" ht="16.2" thickBot="1">
      <c r="B11" s="193"/>
      <c r="C11" s="193"/>
      <c r="D11" s="193"/>
      <c r="E11" s="18"/>
      <c r="F11" s="181"/>
      <c r="G11" s="182"/>
      <c r="H11" s="182"/>
      <c r="I11" s="182"/>
      <c r="J11" s="182"/>
      <c r="K11" s="182"/>
      <c r="L11" s="182"/>
      <c r="M11" s="182"/>
      <c r="N11" s="183"/>
      <c r="O11" s="5" t="s">
        <v>21</v>
      </c>
      <c r="P11" s="170"/>
    </row>
    <row r="12" spans="1:17" ht="16.2" thickBot="1">
      <c r="B12" s="193"/>
      <c r="C12" s="193"/>
      <c r="D12" s="193"/>
      <c r="E12" s="19"/>
      <c r="F12" s="184"/>
      <c r="G12" s="185"/>
      <c r="H12" s="185"/>
      <c r="I12" s="185"/>
      <c r="J12" s="185"/>
      <c r="K12" s="185"/>
      <c r="L12" s="185"/>
      <c r="M12" s="185"/>
      <c r="N12" s="186"/>
      <c r="O12" s="6" t="s">
        <v>25</v>
      </c>
      <c r="P12" s="170"/>
    </row>
    <row r="13" spans="1:17" ht="48.6" customHeight="1" thickBot="1">
      <c r="B13" s="191" t="s">
        <v>19</v>
      </c>
      <c r="C13" s="194"/>
      <c r="D13" s="194"/>
      <c r="E13" s="192"/>
      <c r="F13" s="241" t="s">
        <v>208</v>
      </c>
      <c r="G13" s="242"/>
      <c r="H13" s="261"/>
      <c r="I13" s="191" t="s">
        <v>9</v>
      </c>
      <c r="J13" s="194"/>
      <c r="K13" s="241" t="s">
        <v>209</v>
      </c>
      <c r="L13" s="242"/>
      <c r="M13" s="242"/>
      <c r="N13" s="242"/>
      <c r="O13" s="242"/>
      <c r="P13" s="170"/>
    </row>
    <row r="14" spans="1:17" ht="62.4" customHeight="1" thickBot="1">
      <c r="B14" s="191" t="s">
        <v>8</v>
      </c>
      <c r="C14" s="194"/>
      <c r="D14" s="194"/>
      <c r="E14" s="102"/>
      <c r="F14" s="241" t="s">
        <v>99</v>
      </c>
      <c r="G14" s="242"/>
      <c r="H14" s="243"/>
      <c r="I14" s="247" t="s">
        <v>10</v>
      </c>
      <c r="J14" s="248"/>
      <c r="K14" s="249">
        <v>43606</v>
      </c>
      <c r="L14" s="250"/>
      <c r="M14" s="191" t="s">
        <v>20</v>
      </c>
      <c r="N14" s="192"/>
      <c r="O14" s="67">
        <v>43595</v>
      </c>
      <c r="P14" s="170"/>
    </row>
    <row r="15" spans="1:17" ht="49.2" customHeight="1" thickBot="1">
      <c r="A15" s="125"/>
      <c r="B15" s="251" t="s">
        <v>16</v>
      </c>
      <c r="C15" s="253" t="s">
        <v>0</v>
      </c>
      <c r="D15" s="254"/>
      <c r="E15" s="257" t="s">
        <v>24</v>
      </c>
      <c r="F15" s="251" t="s">
        <v>13</v>
      </c>
      <c r="G15" s="253" t="s">
        <v>1</v>
      </c>
      <c r="H15" s="244" t="s">
        <v>6</v>
      </c>
      <c r="I15" s="244"/>
      <c r="J15" s="244"/>
      <c r="K15" s="244"/>
      <c r="L15" s="244"/>
      <c r="M15" s="259" t="s">
        <v>15</v>
      </c>
      <c r="N15" s="260"/>
      <c r="O15" s="100">
        <v>43920</v>
      </c>
    </row>
    <row r="16" spans="1:17" ht="61.2" customHeight="1" thickBot="1">
      <c r="A16" s="125" t="s">
        <v>234</v>
      </c>
      <c r="B16" s="252"/>
      <c r="C16" s="255"/>
      <c r="D16" s="256"/>
      <c r="E16" s="258"/>
      <c r="F16" s="252"/>
      <c r="G16" s="255"/>
      <c r="H16" s="143" t="s">
        <v>4</v>
      </c>
      <c r="I16" s="144" t="s">
        <v>5</v>
      </c>
      <c r="J16" s="144" t="s">
        <v>14</v>
      </c>
      <c r="K16" s="144" t="s">
        <v>12</v>
      </c>
      <c r="L16" s="144" t="s">
        <v>111</v>
      </c>
      <c r="M16" s="143" t="s">
        <v>17</v>
      </c>
      <c r="N16" s="144" t="s">
        <v>112</v>
      </c>
      <c r="O16" s="152" t="s">
        <v>7</v>
      </c>
      <c r="P16" s="299" t="s">
        <v>211</v>
      </c>
      <c r="Q16" s="299" t="s">
        <v>210</v>
      </c>
    </row>
    <row r="17" spans="1:17" ht="141.6" customHeight="1">
      <c r="A17" s="220">
        <v>2019</v>
      </c>
      <c r="B17" s="229">
        <v>1</v>
      </c>
      <c r="C17" s="227" t="s">
        <v>113</v>
      </c>
      <c r="D17" s="245"/>
      <c r="E17" s="246"/>
      <c r="F17" s="127">
        <v>1</v>
      </c>
      <c r="G17" s="130" t="s">
        <v>114</v>
      </c>
      <c r="H17" s="129" t="s">
        <v>115</v>
      </c>
      <c r="I17" s="130" t="s">
        <v>116</v>
      </c>
      <c r="J17" s="130">
        <v>1</v>
      </c>
      <c r="K17" s="145">
        <v>43607</v>
      </c>
      <c r="L17" s="145">
        <v>43707</v>
      </c>
      <c r="M17" s="146">
        <v>1</v>
      </c>
      <c r="N17" s="147" t="s">
        <v>117</v>
      </c>
      <c r="O17" s="295" t="s">
        <v>235</v>
      </c>
      <c r="P17" s="171">
        <v>1</v>
      </c>
      <c r="Q17" s="171">
        <v>1</v>
      </c>
    </row>
    <row r="18" spans="1:17" ht="136.80000000000001">
      <c r="A18" s="221"/>
      <c r="B18" s="225"/>
      <c r="C18" s="214"/>
      <c r="D18" s="240"/>
      <c r="E18" s="234"/>
      <c r="F18" s="74">
        <v>2</v>
      </c>
      <c r="G18" s="75" t="s">
        <v>118</v>
      </c>
      <c r="H18" s="76" t="s">
        <v>119</v>
      </c>
      <c r="I18" s="75" t="s">
        <v>120</v>
      </c>
      <c r="J18" s="75">
        <v>2</v>
      </c>
      <c r="K18" s="77">
        <v>43647</v>
      </c>
      <c r="L18" s="78">
        <v>43799</v>
      </c>
      <c r="M18" s="121">
        <v>1</v>
      </c>
      <c r="N18" s="118" t="s">
        <v>213</v>
      </c>
      <c r="O18" s="296" t="s">
        <v>235</v>
      </c>
      <c r="P18" s="171">
        <v>1</v>
      </c>
      <c r="Q18" s="171">
        <v>1</v>
      </c>
    </row>
    <row r="19" spans="1:17" ht="114">
      <c r="A19" s="221"/>
      <c r="B19" s="230">
        <v>2</v>
      </c>
      <c r="C19" s="211" t="s">
        <v>121</v>
      </c>
      <c r="D19" s="232"/>
      <c r="E19" s="234"/>
      <c r="F19" s="108">
        <v>1</v>
      </c>
      <c r="G19" s="79" t="s">
        <v>122</v>
      </c>
      <c r="H19" s="76" t="s">
        <v>123</v>
      </c>
      <c r="I19" s="75" t="s">
        <v>124</v>
      </c>
      <c r="J19" s="75">
        <v>1</v>
      </c>
      <c r="K19" s="77">
        <v>43617</v>
      </c>
      <c r="L19" s="77">
        <v>43646</v>
      </c>
      <c r="M19" s="121">
        <v>1</v>
      </c>
      <c r="N19" s="118" t="s">
        <v>125</v>
      </c>
      <c r="O19" s="296" t="s">
        <v>235</v>
      </c>
      <c r="P19" s="171">
        <v>1</v>
      </c>
      <c r="Q19" s="171">
        <v>1</v>
      </c>
    </row>
    <row r="20" spans="1:17" ht="182.4">
      <c r="A20" s="221"/>
      <c r="B20" s="225"/>
      <c r="C20" s="214"/>
      <c r="D20" s="240"/>
      <c r="E20" s="234"/>
      <c r="F20" s="108">
        <v>2</v>
      </c>
      <c r="G20" s="79" t="s">
        <v>126</v>
      </c>
      <c r="H20" s="76" t="s">
        <v>127</v>
      </c>
      <c r="I20" s="80" t="s">
        <v>128</v>
      </c>
      <c r="J20" s="75">
        <v>1</v>
      </c>
      <c r="K20" s="77">
        <v>43647</v>
      </c>
      <c r="L20" s="78">
        <v>43814</v>
      </c>
      <c r="M20" s="121">
        <v>1</v>
      </c>
      <c r="N20" s="118" t="s">
        <v>214</v>
      </c>
      <c r="O20" s="296" t="s">
        <v>235</v>
      </c>
      <c r="P20" s="171">
        <v>1</v>
      </c>
      <c r="Q20" s="171">
        <v>1</v>
      </c>
    </row>
    <row r="21" spans="1:17" ht="137.4" thickBot="1">
      <c r="A21" s="221"/>
      <c r="B21" s="230">
        <v>3</v>
      </c>
      <c r="C21" s="211" t="s">
        <v>129</v>
      </c>
      <c r="D21" s="232"/>
      <c r="E21" s="234"/>
      <c r="F21" s="108">
        <v>1</v>
      </c>
      <c r="G21" s="79" t="s">
        <v>130</v>
      </c>
      <c r="H21" s="76" t="s">
        <v>131</v>
      </c>
      <c r="I21" s="80" t="s">
        <v>132</v>
      </c>
      <c r="J21" s="75">
        <v>1</v>
      </c>
      <c r="K21" s="77">
        <v>43647</v>
      </c>
      <c r="L21" s="77">
        <v>43738</v>
      </c>
      <c r="M21" s="121">
        <v>1</v>
      </c>
      <c r="N21" s="118" t="s">
        <v>215</v>
      </c>
      <c r="O21" s="296" t="s">
        <v>235</v>
      </c>
      <c r="P21" s="171">
        <v>1</v>
      </c>
      <c r="Q21" s="171">
        <v>1</v>
      </c>
    </row>
    <row r="22" spans="1:17" ht="259.8" customHeight="1" thickBot="1">
      <c r="A22" s="221"/>
      <c r="B22" s="231"/>
      <c r="C22" s="213"/>
      <c r="D22" s="233"/>
      <c r="E22" s="234"/>
      <c r="F22" s="108">
        <v>2</v>
      </c>
      <c r="G22" s="79" t="s">
        <v>133</v>
      </c>
      <c r="H22" s="76" t="s">
        <v>134</v>
      </c>
      <c r="I22" s="75" t="s">
        <v>135</v>
      </c>
      <c r="J22" s="75">
        <v>1</v>
      </c>
      <c r="K22" s="77">
        <v>43739</v>
      </c>
      <c r="L22" s="305" t="s">
        <v>250</v>
      </c>
      <c r="M22" s="302">
        <v>0.8</v>
      </c>
      <c r="N22" s="303" t="s">
        <v>216</v>
      </c>
      <c r="O22" s="304" t="s">
        <v>245</v>
      </c>
      <c r="P22" s="301">
        <v>0</v>
      </c>
      <c r="Q22" s="171">
        <v>0.5</v>
      </c>
    </row>
    <row r="23" spans="1:17" ht="208.8" customHeight="1">
      <c r="A23" s="221"/>
      <c r="B23" s="235">
        <v>4</v>
      </c>
      <c r="C23" s="211" t="s">
        <v>136</v>
      </c>
      <c r="D23" s="232"/>
      <c r="E23" s="234"/>
      <c r="F23" s="74">
        <v>1</v>
      </c>
      <c r="G23" s="75" t="s">
        <v>137</v>
      </c>
      <c r="H23" s="76" t="s">
        <v>138</v>
      </c>
      <c r="I23" s="75" t="s">
        <v>139</v>
      </c>
      <c r="J23" s="75">
        <v>1</v>
      </c>
      <c r="K23" s="77">
        <v>43647</v>
      </c>
      <c r="L23" s="77">
        <v>43676</v>
      </c>
      <c r="M23" s="119">
        <v>1</v>
      </c>
      <c r="N23" s="120" t="s">
        <v>217</v>
      </c>
      <c r="O23" s="109" t="s">
        <v>235</v>
      </c>
      <c r="P23" s="171">
        <v>1</v>
      </c>
      <c r="Q23" s="171">
        <v>1</v>
      </c>
    </row>
    <row r="24" spans="1:17" ht="91.2">
      <c r="A24" s="221"/>
      <c r="B24" s="231"/>
      <c r="C24" s="213"/>
      <c r="D24" s="233"/>
      <c r="E24" s="234"/>
      <c r="F24" s="74">
        <v>2</v>
      </c>
      <c r="G24" s="75" t="s">
        <v>140</v>
      </c>
      <c r="H24" s="76" t="s">
        <v>141</v>
      </c>
      <c r="I24" s="75" t="s">
        <v>142</v>
      </c>
      <c r="J24" s="75">
        <v>1</v>
      </c>
      <c r="K24" s="77">
        <v>43647</v>
      </c>
      <c r="L24" s="77">
        <v>43738</v>
      </c>
      <c r="M24" s="121">
        <v>1</v>
      </c>
      <c r="N24" s="118" t="s">
        <v>218</v>
      </c>
      <c r="O24" s="109" t="s">
        <v>235</v>
      </c>
      <c r="P24" s="171">
        <v>1</v>
      </c>
      <c r="Q24" s="171">
        <v>1</v>
      </c>
    </row>
    <row r="25" spans="1:17" ht="409.6" thickBot="1">
      <c r="A25" s="222"/>
      <c r="B25" s="236"/>
      <c r="C25" s="237"/>
      <c r="D25" s="238"/>
      <c r="E25" s="239"/>
      <c r="F25" s="135">
        <v>3</v>
      </c>
      <c r="G25" s="138" t="s">
        <v>143</v>
      </c>
      <c r="H25" s="137" t="s">
        <v>144</v>
      </c>
      <c r="I25" s="138" t="s">
        <v>145</v>
      </c>
      <c r="J25" s="138">
        <v>1</v>
      </c>
      <c r="K25" s="148">
        <v>43647</v>
      </c>
      <c r="L25" s="148">
        <v>43738</v>
      </c>
      <c r="M25" s="149">
        <v>1</v>
      </c>
      <c r="N25" s="150" t="s">
        <v>219</v>
      </c>
      <c r="O25" s="151" t="s">
        <v>235</v>
      </c>
      <c r="P25" s="171">
        <v>1</v>
      </c>
      <c r="Q25" s="171">
        <v>1</v>
      </c>
    </row>
    <row r="26" spans="1:17" ht="102.6">
      <c r="A26" s="217" t="s">
        <v>207</v>
      </c>
      <c r="B26" s="226">
        <v>1</v>
      </c>
      <c r="C26" s="227" t="s">
        <v>147</v>
      </c>
      <c r="D26" s="228"/>
      <c r="E26" s="127">
        <v>1</v>
      </c>
      <c r="F26" s="229" t="s">
        <v>148</v>
      </c>
      <c r="G26" s="128" t="s">
        <v>149</v>
      </c>
      <c r="H26" s="129" t="s">
        <v>150</v>
      </c>
      <c r="I26" s="130" t="s">
        <v>151</v>
      </c>
      <c r="J26" s="130">
        <v>6</v>
      </c>
      <c r="K26" s="131">
        <v>43467</v>
      </c>
      <c r="L26" s="131">
        <v>43646</v>
      </c>
      <c r="M26" s="132">
        <v>1</v>
      </c>
      <c r="N26" s="133" t="s">
        <v>221</v>
      </c>
      <c r="O26" s="295" t="s">
        <v>235</v>
      </c>
      <c r="P26" s="172">
        <v>1</v>
      </c>
      <c r="Q26" s="171">
        <v>1</v>
      </c>
    </row>
    <row r="27" spans="1:17" ht="159.6">
      <c r="A27" s="218"/>
      <c r="B27" s="210"/>
      <c r="C27" s="214"/>
      <c r="D27" s="210"/>
      <c r="E27" s="74">
        <v>2</v>
      </c>
      <c r="F27" s="225"/>
      <c r="G27" s="81" t="s">
        <v>152</v>
      </c>
      <c r="H27" s="76" t="s">
        <v>153</v>
      </c>
      <c r="I27" s="75" t="s">
        <v>154</v>
      </c>
      <c r="J27" s="83">
        <v>4</v>
      </c>
      <c r="K27" s="82">
        <v>43497</v>
      </c>
      <c r="L27" s="84">
        <v>43707</v>
      </c>
      <c r="M27" s="111">
        <v>1</v>
      </c>
      <c r="N27" s="112" t="s">
        <v>222</v>
      </c>
      <c r="O27" s="296" t="s">
        <v>235</v>
      </c>
      <c r="P27" s="172">
        <v>1</v>
      </c>
      <c r="Q27" s="171">
        <v>1</v>
      </c>
    </row>
    <row r="28" spans="1:17" ht="84">
      <c r="A28" s="218"/>
      <c r="B28" s="74">
        <v>2</v>
      </c>
      <c r="C28" s="206" t="s">
        <v>155</v>
      </c>
      <c r="D28" s="207"/>
      <c r="E28" s="74">
        <v>1</v>
      </c>
      <c r="F28" s="74" t="s">
        <v>148</v>
      </c>
      <c r="G28" s="81" t="s">
        <v>156</v>
      </c>
      <c r="H28" s="76" t="s">
        <v>157</v>
      </c>
      <c r="I28" s="75" t="s">
        <v>103</v>
      </c>
      <c r="J28" s="83">
        <v>1</v>
      </c>
      <c r="K28" s="82">
        <v>43467</v>
      </c>
      <c r="L28" s="82">
        <v>43554</v>
      </c>
      <c r="M28" s="111">
        <v>1</v>
      </c>
      <c r="N28" s="112" t="s">
        <v>223</v>
      </c>
      <c r="O28" s="296" t="s">
        <v>235</v>
      </c>
      <c r="P28" s="172">
        <v>1</v>
      </c>
      <c r="Q28" s="171">
        <v>1</v>
      </c>
    </row>
    <row r="29" spans="1:17" ht="68.400000000000006">
      <c r="A29" s="218"/>
      <c r="B29" s="208">
        <v>3</v>
      </c>
      <c r="C29" s="211" t="s">
        <v>158</v>
      </c>
      <c r="D29" s="212"/>
      <c r="E29" s="74">
        <v>1</v>
      </c>
      <c r="F29" s="224" t="s">
        <v>148</v>
      </c>
      <c r="G29" s="81" t="s">
        <v>159</v>
      </c>
      <c r="H29" s="76" t="s">
        <v>160</v>
      </c>
      <c r="I29" s="75" t="s">
        <v>102</v>
      </c>
      <c r="J29" s="75">
        <v>1</v>
      </c>
      <c r="K29" s="82">
        <v>43467</v>
      </c>
      <c r="L29" s="82">
        <v>43554</v>
      </c>
      <c r="M29" s="111">
        <v>1</v>
      </c>
      <c r="N29" s="113" t="s">
        <v>224</v>
      </c>
      <c r="O29" s="296" t="s">
        <v>235</v>
      </c>
      <c r="P29" s="172">
        <v>1</v>
      </c>
      <c r="Q29" s="171">
        <v>1</v>
      </c>
    </row>
    <row r="30" spans="1:17" ht="125.4">
      <c r="A30" s="218"/>
      <c r="B30" s="210"/>
      <c r="C30" s="214"/>
      <c r="D30" s="210"/>
      <c r="E30" s="74">
        <v>2</v>
      </c>
      <c r="F30" s="225"/>
      <c r="G30" s="81" t="s">
        <v>161</v>
      </c>
      <c r="H30" s="76" t="s">
        <v>162</v>
      </c>
      <c r="I30" s="75" t="s">
        <v>101</v>
      </c>
      <c r="J30" s="83">
        <v>1</v>
      </c>
      <c r="K30" s="82">
        <v>43467</v>
      </c>
      <c r="L30" s="82">
        <v>43554</v>
      </c>
      <c r="M30" s="111">
        <v>1</v>
      </c>
      <c r="N30" s="113" t="s">
        <v>225</v>
      </c>
      <c r="O30" s="296" t="s">
        <v>235</v>
      </c>
      <c r="P30" s="172">
        <v>1</v>
      </c>
      <c r="Q30" s="171">
        <v>1</v>
      </c>
    </row>
    <row r="31" spans="1:17" ht="114">
      <c r="A31" s="218"/>
      <c r="B31" s="208">
        <v>4</v>
      </c>
      <c r="C31" s="223" t="s">
        <v>163</v>
      </c>
      <c r="D31" s="212"/>
      <c r="E31" s="74">
        <v>1</v>
      </c>
      <c r="F31" s="224" t="s">
        <v>148</v>
      </c>
      <c r="G31" s="81" t="s">
        <v>164</v>
      </c>
      <c r="H31" s="76" t="s">
        <v>165</v>
      </c>
      <c r="I31" s="75" t="s">
        <v>166</v>
      </c>
      <c r="J31" s="83">
        <v>1</v>
      </c>
      <c r="K31" s="82">
        <v>43497</v>
      </c>
      <c r="L31" s="82">
        <v>43646</v>
      </c>
      <c r="M31" s="111">
        <v>1</v>
      </c>
      <c r="N31" s="114" t="s">
        <v>226</v>
      </c>
      <c r="O31" s="296" t="s">
        <v>235</v>
      </c>
      <c r="P31" s="172">
        <v>1</v>
      </c>
      <c r="Q31" s="171">
        <v>1</v>
      </c>
    </row>
    <row r="32" spans="1:17" ht="114">
      <c r="A32" s="218"/>
      <c r="B32" s="210"/>
      <c r="C32" s="214"/>
      <c r="D32" s="210"/>
      <c r="E32" s="74">
        <v>2</v>
      </c>
      <c r="F32" s="225"/>
      <c r="G32" s="81" t="s">
        <v>167</v>
      </c>
      <c r="H32" s="76" t="s">
        <v>168</v>
      </c>
      <c r="I32" s="75" t="s">
        <v>169</v>
      </c>
      <c r="J32" s="83">
        <v>2</v>
      </c>
      <c r="K32" s="82">
        <v>43497</v>
      </c>
      <c r="L32" s="82">
        <v>43646</v>
      </c>
      <c r="M32" s="111">
        <v>1</v>
      </c>
      <c r="N32" s="114" t="s">
        <v>170</v>
      </c>
      <c r="O32" s="296" t="s">
        <v>235</v>
      </c>
      <c r="P32" s="172">
        <v>1</v>
      </c>
      <c r="Q32" s="171">
        <v>1</v>
      </c>
    </row>
    <row r="33" spans="1:17" ht="148.19999999999999">
      <c r="A33" s="218"/>
      <c r="B33" s="208">
        <v>5</v>
      </c>
      <c r="C33" s="211" t="s">
        <v>171</v>
      </c>
      <c r="D33" s="212"/>
      <c r="E33" s="74">
        <v>1</v>
      </c>
      <c r="F33" s="74" t="s">
        <v>172</v>
      </c>
      <c r="G33" s="81" t="s">
        <v>173</v>
      </c>
      <c r="H33" s="76" t="s">
        <v>174</v>
      </c>
      <c r="I33" s="75" t="s">
        <v>175</v>
      </c>
      <c r="J33" s="83">
        <v>3</v>
      </c>
      <c r="K33" s="82">
        <v>43467</v>
      </c>
      <c r="L33" s="82">
        <v>43646</v>
      </c>
      <c r="M33" s="111">
        <v>1</v>
      </c>
      <c r="N33" s="114" t="s">
        <v>176</v>
      </c>
      <c r="O33" s="296" t="s">
        <v>235</v>
      </c>
      <c r="P33" s="172">
        <v>1</v>
      </c>
      <c r="Q33" s="171">
        <v>1</v>
      </c>
    </row>
    <row r="34" spans="1:17" ht="182.4">
      <c r="A34" s="218"/>
      <c r="B34" s="210"/>
      <c r="C34" s="214"/>
      <c r="D34" s="210"/>
      <c r="E34" s="74">
        <v>2</v>
      </c>
      <c r="F34" s="74" t="s">
        <v>177</v>
      </c>
      <c r="G34" s="81" t="s">
        <v>178</v>
      </c>
      <c r="H34" s="76" t="s">
        <v>179</v>
      </c>
      <c r="I34" s="75" t="s">
        <v>175</v>
      </c>
      <c r="J34" s="83">
        <v>2</v>
      </c>
      <c r="K34" s="82">
        <v>43467</v>
      </c>
      <c r="L34" s="82">
        <v>43646</v>
      </c>
      <c r="M34" s="111">
        <v>1</v>
      </c>
      <c r="N34" s="114" t="s">
        <v>180</v>
      </c>
      <c r="O34" s="296" t="s">
        <v>235</v>
      </c>
      <c r="P34" s="172">
        <v>1</v>
      </c>
      <c r="Q34" s="171">
        <v>1</v>
      </c>
    </row>
    <row r="35" spans="1:17" ht="125.4">
      <c r="A35" s="218"/>
      <c r="B35" s="208">
        <v>6</v>
      </c>
      <c r="C35" s="223" t="s">
        <v>181</v>
      </c>
      <c r="D35" s="212"/>
      <c r="E35" s="74">
        <v>1</v>
      </c>
      <c r="F35" s="85" t="s">
        <v>182</v>
      </c>
      <c r="G35" s="81" t="s">
        <v>183</v>
      </c>
      <c r="H35" s="76" t="s">
        <v>184</v>
      </c>
      <c r="I35" s="75" t="s">
        <v>185</v>
      </c>
      <c r="J35" s="83">
        <v>1</v>
      </c>
      <c r="K35" s="82">
        <v>43525</v>
      </c>
      <c r="L35" s="82">
        <v>43646</v>
      </c>
      <c r="M35" s="111">
        <v>1</v>
      </c>
      <c r="N35" s="114" t="s">
        <v>227</v>
      </c>
      <c r="O35" s="296" t="s">
        <v>235</v>
      </c>
      <c r="P35" s="172">
        <v>1</v>
      </c>
      <c r="Q35" s="171">
        <v>1</v>
      </c>
    </row>
    <row r="36" spans="1:17" ht="159.6">
      <c r="A36" s="218"/>
      <c r="B36" s="210"/>
      <c r="C36" s="214"/>
      <c r="D36" s="210"/>
      <c r="E36" s="74">
        <v>2</v>
      </c>
      <c r="F36" s="85" t="s">
        <v>182</v>
      </c>
      <c r="G36" s="81" t="s">
        <v>186</v>
      </c>
      <c r="H36" s="76" t="s">
        <v>187</v>
      </c>
      <c r="I36" s="75" t="s">
        <v>175</v>
      </c>
      <c r="J36" s="83">
        <v>1</v>
      </c>
      <c r="K36" s="82">
        <v>43617</v>
      </c>
      <c r="L36" s="84">
        <v>43676</v>
      </c>
      <c r="M36" s="115">
        <v>1</v>
      </c>
      <c r="N36" s="116" t="s">
        <v>228</v>
      </c>
      <c r="O36" s="296" t="s">
        <v>235</v>
      </c>
      <c r="P36" s="172">
        <v>1</v>
      </c>
      <c r="Q36" s="171">
        <v>1</v>
      </c>
    </row>
    <row r="37" spans="1:17" ht="125.4">
      <c r="A37" s="218"/>
      <c r="B37" s="74">
        <v>7</v>
      </c>
      <c r="C37" s="206" t="s">
        <v>188</v>
      </c>
      <c r="D37" s="207"/>
      <c r="E37" s="74">
        <v>1</v>
      </c>
      <c r="F37" s="85" t="s">
        <v>148</v>
      </c>
      <c r="G37" s="81" t="s">
        <v>189</v>
      </c>
      <c r="H37" s="76" t="s">
        <v>190</v>
      </c>
      <c r="I37" s="75" t="s">
        <v>191</v>
      </c>
      <c r="J37" s="83">
        <v>1</v>
      </c>
      <c r="K37" s="82">
        <v>43467</v>
      </c>
      <c r="L37" s="82">
        <v>43554</v>
      </c>
      <c r="M37" s="111">
        <v>1</v>
      </c>
      <c r="N37" s="114" t="s">
        <v>229</v>
      </c>
      <c r="O37" s="296" t="s">
        <v>235</v>
      </c>
      <c r="P37" s="172">
        <v>1</v>
      </c>
      <c r="Q37" s="171">
        <v>1</v>
      </c>
    </row>
    <row r="38" spans="1:17" ht="114">
      <c r="A38" s="218"/>
      <c r="B38" s="208">
        <v>8</v>
      </c>
      <c r="C38" s="211" t="s">
        <v>192</v>
      </c>
      <c r="D38" s="212"/>
      <c r="E38" s="86">
        <v>1</v>
      </c>
      <c r="F38" s="85" t="s">
        <v>148</v>
      </c>
      <c r="G38" s="81" t="s">
        <v>193</v>
      </c>
      <c r="H38" s="76" t="s">
        <v>194</v>
      </c>
      <c r="I38" s="75" t="s">
        <v>195</v>
      </c>
      <c r="J38" s="87">
        <v>1</v>
      </c>
      <c r="K38" s="82">
        <v>43467</v>
      </c>
      <c r="L38" s="82">
        <v>43554</v>
      </c>
      <c r="M38" s="134">
        <v>1</v>
      </c>
      <c r="N38" s="112" t="s">
        <v>230</v>
      </c>
      <c r="O38" s="296" t="s">
        <v>235</v>
      </c>
      <c r="P38" s="172">
        <v>1</v>
      </c>
      <c r="Q38" s="171">
        <v>1</v>
      </c>
    </row>
    <row r="39" spans="1:17" ht="91.8" thickBot="1">
      <c r="A39" s="218"/>
      <c r="B39" s="209"/>
      <c r="C39" s="213"/>
      <c r="D39" s="209"/>
      <c r="E39" s="88">
        <v>2</v>
      </c>
      <c r="F39" s="86" t="s">
        <v>196</v>
      </c>
      <c r="G39" s="89" t="s">
        <v>197</v>
      </c>
      <c r="H39" s="90" t="s">
        <v>198</v>
      </c>
      <c r="I39" s="91" t="s">
        <v>199</v>
      </c>
      <c r="J39" s="92">
        <v>1</v>
      </c>
      <c r="K39" s="93">
        <v>43556</v>
      </c>
      <c r="L39" s="93">
        <v>43646</v>
      </c>
      <c r="M39" s="117">
        <v>1</v>
      </c>
      <c r="N39" s="112" t="s">
        <v>231</v>
      </c>
      <c r="O39" s="296" t="s">
        <v>235</v>
      </c>
      <c r="P39" s="172">
        <v>1</v>
      </c>
      <c r="Q39" s="171">
        <v>1</v>
      </c>
    </row>
    <row r="40" spans="1:17" ht="288.60000000000002" thickBot="1">
      <c r="A40" s="218"/>
      <c r="B40" s="210"/>
      <c r="C40" s="214"/>
      <c r="D40" s="210"/>
      <c r="E40" s="94">
        <v>3</v>
      </c>
      <c r="F40" s="94" t="s">
        <v>200</v>
      </c>
      <c r="G40" s="81" t="s">
        <v>201</v>
      </c>
      <c r="H40" s="76" t="s">
        <v>202</v>
      </c>
      <c r="I40" s="75" t="s">
        <v>203</v>
      </c>
      <c r="J40" s="95">
        <v>2</v>
      </c>
      <c r="K40" s="96">
        <v>43647</v>
      </c>
      <c r="L40" s="97" t="s">
        <v>220</v>
      </c>
      <c r="M40" s="164">
        <v>0.5</v>
      </c>
      <c r="N40" s="165" t="s">
        <v>232</v>
      </c>
      <c r="O40" s="297" t="s">
        <v>244</v>
      </c>
      <c r="P40" s="300">
        <v>0</v>
      </c>
      <c r="Q40" s="301">
        <v>0.5</v>
      </c>
    </row>
    <row r="41" spans="1:17" ht="228.6" thickBot="1">
      <c r="A41" s="219"/>
      <c r="B41" s="135">
        <v>9</v>
      </c>
      <c r="C41" s="215" t="s">
        <v>204</v>
      </c>
      <c r="D41" s="216"/>
      <c r="E41" s="135">
        <v>1</v>
      </c>
      <c r="F41" s="135" t="s">
        <v>172</v>
      </c>
      <c r="G41" s="136" t="s">
        <v>205</v>
      </c>
      <c r="H41" s="137" t="s">
        <v>206</v>
      </c>
      <c r="I41" s="138" t="s">
        <v>175</v>
      </c>
      <c r="J41" s="138">
        <v>1</v>
      </c>
      <c r="K41" s="139">
        <v>43647</v>
      </c>
      <c r="L41" s="140">
        <v>43829</v>
      </c>
      <c r="M41" s="141">
        <v>1</v>
      </c>
      <c r="N41" s="142" t="s">
        <v>233</v>
      </c>
      <c r="O41" s="298" t="s">
        <v>235</v>
      </c>
      <c r="P41" s="306">
        <v>1</v>
      </c>
      <c r="Q41" s="307">
        <v>1</v>
      </c>
    </row>
    <row r="42" spans="1:17" ht="42.6" customHeight="1" thickBot="1">
      <c r="H42" s="163"/>
      <c r="I42" s="161"/>
      <c r="J42" s="161"/>
      <c r="K42" s="161"/>
      <c r="L42" s="161"/>
      <c r="M42" s="161"/>
      <c r="N42" s="161"/>
      <c r="O42" s="154" t="s">
        <v>247</v>
      </c>
      <c r="P42" s="308">
        <f>SUM(P17:P41)/25</f>
        <v>0.92</v>
      </c>
      <c r="Q42" s="309">
        <f>SUM(Q17:Q41)/25</f>
        <v>0.96</v>
      </c>
    </row>
    <row r="43" spans="1:17" ht="28.8" customHeight="1"/>
    <row r="51" spans="13:13">
      <c r="M51" s="153"/>
    </row>
    <row r="52" spans="13:13">
      <c r="M52" s="153"/>
    </row>
    <row r="53" spans="13:13">
      <c r="M53" s="153"/>
    </row>
  </sheetData>
  <mergeCells count="59">
    <mergeCell ref="B13:E13"/>
    <mergeCell ref="F13:H13"/>
    <mergeCell ref="I13:J13"/>
    <mergeCell ref="K13:O13"/>
    <mergeCell ref="B1:D3"/>
    <mergeCell ref="F1:O3"/>
    <mergeCell ref="B4:P4"/>
    <mergeCell ref="B5:C5"/>
    <mergeCell ref="J5:K5"/>
    <mergeCell ref="L5:P5"/>
    <mergeCell ref="B6:C6"/>
    <mergeCell ref="D6:G6"/>
    <mergeCell ref="J6:K6"/>
    <mergeCell ref="B10:D12"/>
    <mergeCell ref="F10:N12"/>
    <mergeCell ref="M14:N14"/>
    <mergeCell ref="B15:B16"/>
    <mergeCell ref="C15:D16"/>
    <mergeCell ref="E15:E16"/>
    <mergeCell ref="F15:F16"/>
    <mergeCell ref="G15:G16"/>
    <mergeCell ref="M15:N15"/>
    <mergeCell ref="B14:D14"/>
    <mergeCell ref="F14:H14"/>
    <mergeCell ref="H15:L15"/>
    <mergeCell ref="B17:B18"/>
    <mergeCell ref="C17:D18"/>
    <mergeCell ref="E17:E18"/>
    <mergeCell ref="I14:J14"/>
    <mergeCell ref="K14:L14"/>
    <mergeCell ref="B23:B25"/>
    <mergeCell ref="C23:D25"/>
    <mergeCell ref="E23:E25"/>
    <mergeCell ref="B19:B20"/>
    <mergeCell ref="C19:D20"/>
    <mergeCell ref="E19:E20"/>
    <mergeCell ref="A17:A25"/>
    <mergeCell ref="B31:B32"/>
    <mergeCell ref="C31:D32"/>
    <mergeCell ref="F31:F32"/>
    <mergeCell ref="B33:B34"/>
    <mergeCell ref="C33:D34"/>
    <mergeCell ref="B26:B27"/>
    <mergeCell ref="C26:D27"/>
    <mergeCell ref="F26:F27"/>
    <mergeCell ref="C28:D28"/>
    <mergeCell ref="B29:B30"/>
    <mergeCell ref="C29:D30"/>
    <mergeCell ref="F29:F30"/>
    <mergeCell ref="B21:B22"/>
    <mergeCell ref="C21:D22"/>
    <mergeCell ref="E21:E22"/>
    <mergeCell ref="C37:D37"/>
    <mergeCell ref="B38:B40"/>
    <mergeCell ref="C38:D40"/>
    <mergeCell ref="C41:D41"/>
    <mergeCell ref="A26:A41"/>
    <mergeCell ref="B35:B36"/>
    <mergeCell ref="C35:D3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50578"/>
  <sheetViews>
    <sheetView showGridLines="0" topLeftCell="G28" zoomScale="69" zoomScaleNormal="69" zoomScaleSheetLayoutView="85" workbookViewId="0">
      <selection activeCell="P30" sqref="P30"/>
    </sheetView>
  </sheetViews>
  <sheetFormatPr baseColWidth="10" defaultColWidth="9.109375" defaultRowHeight="15"/>
  <cols>
    <col min="1" max="1" width="4.109375" style="1" customWidth="1"/>
    <col min="2" max="2" width="25" style="1" customWidth="1"/>
    <col min="3" max="3" width="15.6640625" style="2" customWidth="1"/>
    <col min="4" max="4" width="9.5546875" style="2" customWidth="1"/>
    <col min="5" max="5" width="13.109375" style="2" customWidth="1"/>
    <col min="6" max="6" width="30.5546875" style="1" customWidth="1"/>
    <col min="7" max="7" width="35.44140625" style="1" customWidth="1"/>
    <col min="8" max="8" width="23.6640625" style="3" customWidth="1"/>
    <col min="9" max="9" width="18.88671875" style="1" hidden="1" customWidth="1"/>
    <col min="10" max="10" width="14.33203125" style="3" hidden="1" customWidth="1"/>
    <col min="11" max="11" width="15" style="3" hidden="1" customWidth="1"/>
    <col min="12" max="12" width="15.5546875" style="3" customWidth="1"/>
    <col min="13" max="13" width="62.77734375" style="1" customWidth="1"/>
    <col min="14" max="14" width="57" style="1" customWidth="1"/>
    <col min="15" max="15" width="20.6640625" style="1" customWidth="1"/>
    <col min="16" max="16" width="15.21875" style="1" customWidth="1"/>
    <col min="17" max="16384" width="9.109375" style="1"/>
  </cols>
  <sheetData>
    <row r="1" spans="1:16" ht="24.75" customHeight="1" thickBot="1">
      <c r="A1" s="193"/>
      <c r="B1" s="193"/>
      <c r="C1" s="193"/>
      <c r="D1" s="17"/>
      <c r="E1" s="178" t="s">
        <v>18</v>
      </c>
      <c r="F1" s="179"/>
      <c r="G1" s="179"/>
      <c r="H1" s="179"/>
      <c r="I1" s="179"/>
      <c r="J1" s="179"/>
      <c r="K1" s="179"/>
      <c r="L1" s="179"/>
      <c r="M1" s="180"/>
      <c r="N1" s="5" t="s">
        <v>22</v>
      </c>
    </row>
    <row r="2" spans="1:16" ht="24.75" customHeight="1" thickBot="1">
      <c r="A2" s="193"/>
      <c r="B2" s="193"/>
      <c r="C2" s="193"/>
      <c r="D2" s="18"/>
      <c r="E2" s="181"/>
      <c r="F2" s="182"/>
      <c r="G2" s="182"/>
      <c r="H2" s="182"/>
      <c r="I2" s="182"/>
      <c r="J2" s="182"/>
      <c r="K2" s="182"/>
      <c r="L2" s="182"/>
      <c r="M2" s="183"/>
      <c r="N2" s="5" t="s">
        <v>21</v>
      </c>
    </row>
    <row r="3" spans="1:16" ht="24.75" customHeight="1" thickBot="1">
      <c r="A3" s="193"/>
      <c r="B3" s="193"/>
      <c r="C3" s="193"/>
      <c r="D3" s="19"/>
      <c r="E3" s="184"/>
      <c r="F3" s="185"/>
      <c r="G3" s="185"/>
      <c r="H3" s="185"/>
      <c r="I3" s="185"/>
      <c r="J3" s="185"/>
      <c r="K3" s="185"/>
      <c r="L3" s="185"/>
      <c r="M3" s="186"/>
      <c r="N3" s="6" t="s">
        <v>25</v>
      </c>
    </row>
    <row r="4" spans="1:16" ht="55.5" customHeight="1" thickBot="1">
      <c r="A4" s="191" t="s">
        <v>19</v>
      </c>
      <c r="B4" s="194"/>
      <c r="C4" s="194"/>
      <c r="D4" s="15"/>
      <c r="E4" s="273" t="s">
        <v>78</v>
      </c>
      <c r="F4" s="274"/>
      <c r="G4" s="275"/>
      <c r="H4" s="191" t="s">
        <v>9</v>
      </c>
      <c r="I4" s="194"/>
      <c r="J4" s="197" t="s">
        <v>80</v>
      </c>
      <c r="K4" s="198"/>
      <c r="L4" s="198"/>
      <c r="M4" s="198"/>
      <c r="N4" s="199"/>
    </row>
    <row r="5" spans="1:16" ht="55.5" customHeight="1" thickBot="1">
      <c r="A5" s="191" t="s">
        <v>8</v>
      </c>
      <c r="B5" s="194"/>
      <c r="C5" s="194"/>
      <c r="D5" s="15"/>
      <c r="E5" s="197" t="s">
        <v>79</v>
      </c>
      <c r="F5" s="198"/>
      <c r="G5" s="199"/>
      <c r="H5" s="191" t="s">
        <v>10</v>
      </c>
      <c r="I5" s="194"/>
      <c r="J5" s="189">
        <v>43776</v>
      </c>
      <c r="K5" s="190"/>
      <c r="L5" s="191" t="s">
        <v>20</v>
      </c>
      <c r="M5" s="192"/>
      <c r="N5" s="67">
        <v>43920</v>
      </c>
      <c r="O5" s="14"/>
    </row>
    <row r="6" spans="1:16" ht="11.1" customHeight="1" thickBot="1">
      <c r="A6" s="7"/>
      <c r="B6" s="7"/>
      <c r="C6" s="8"/>
      <c r="D6" s="8"/>
      <c r="E6" s="8"/>
      <c r="F6" s="8"/>
      <c r="G6" s="8"/>
      <c r="H6" s="8"/>
      <c r="I6" s="9"/>
      <c r="J6" s="10"/>
      <c r="K6" s="10"/>
      <c r="L6" s="10"/>
      <c r="M6" s="9"/>
      <c r="N6" s="9"/>
    </row>
    <row r="7" spans="1:16" s="4" customFormat="1" ht="29.25" customHeight="1" thickBot="1">
      <c r="A7" s="200" t="s">
        <v>16</v>
      </c>
      <c r="B7" s="174" t="s">
        <v>0</v>
      </c>
      <c r="C7" s="202"/>
      <c r="D7" s="173" t="s">
        <v>24</v>
      </c>
      <c r="E7" s="200" t="s">
        <v>13</v>
      </c>
      <c r="F7" s="187" t="s">
        <v>1</v>
      </c>
      <c r="G7" s="187" t="s">
        <v>6</v>
      </c>
      <c r="H7" s="187"/>
      <c r="I7" s="187"/>
      <c r="J7" s="187"/>
      <c r="K7" s="187"/>
      <c r="L7" s="281" t="s">
        <v>15</v>
      </c>
      <c r="M7" s="282"/>
      <c r="N7" s="123">
        <v>43920</v>
      </c>
    </row>
    <row r="8" spans="1:16" s="4" customFormat="1" ht="78.75" customHeight="1" thickBot="1">
      <c r="A8" s="201"/>
      <c r="B8" s="203"/>
      <c r="C8" s="204"/>
      <c r="D8" s="205"/>
      <c r="E8" s="201"/>
      <c r="F8" s="187"/>
      <c r="G8" s="13" t="s">
        <v>4</v>
      </c>
      <c r="H8" s="13" t="s">
        <v>5</v>
      </c>
      <c r="I8" s="13" t="s">
        <v>14</v>
      </c>
      <c r="J8" s="13" t="s">
        <v>12</v>
      </c>
      <c r="K8" s="13" t="s">
        <v>11</v>
      </c>
      <c r="L8" s="13" t="s">
        <v>17</v>
      </c>
      <c r="M8" s="13" t="s">
        <v>23</v>
      </c>
      <c r="N8" s="101" t="s">
        <v>7</v>
      </c>
      <c r="O8" s="126" t="s">
        <v>211</v>
      </c>
      <c r="P8" s="124" t="s">
        <v>210</v>
      </c>
    </row>
    <row r="9" spans="1:16" ht="194.25" customHeight="1" thickBot="1">
      <c r="A9" s="20">
        <v>1</v>
      </c>
      <c r="B9" s="286" t="s">
        <v>30</v>
      </c>
      <c r="C9" s="287"/>
      <c r="D9" s="21"/>
      <c r="E9" s="28">
        <v>1</v>
      </c>
      <c r="F9" s="27" t="s">
        <v>26</v>
      </c>
      <c r="G9" s="27" t="s">
        <v>27</v>
      </c>
      <c r="H9" s="157" t="s">
        <v>28</v>
      </c>
      <c r="I9" s="23" t="s">
        <v>29</v>
      </c>
      <c r="J9" s="24">
        <v>43776</v>
      </c>
      <c r="K9" s="24">
        <v>43923</v>
      </c>
      <c r="L9" s="25">
        <v>1</v>
      </c>
      <c r="M9" s="26" t="s">
        <v>81</v>
      </c>
      <c r="N9" s="64" t="s">
        <v>239</v>
      </c>
      <c r="O9" s="66">
        <v>1</v>
      </c>
      <c r="P9" s="66">
        <v>1</v>
      </c>
    </row>
    <row r="10" spans="1:16" ht="87" customHeight="1" thickBot="1">
      <c r="A10" s="20">
        <v>2</v>
      </c>
      <c r="B10" s="288" t="s">
        <v>31</v>
      </c>
      <c r="C10" s="289"/>
      <c r="D10" s="16"/>
      <c r="E10" s="11">
        <v>1</v>
      </c>
      <c r="F10" s="29" t="s">
        <v>32</v>
      </c>
      <c r="G10" s="29" t="s">
        <v>33</v>
      </c>
      <c r="H10" s="158" t="s">
        <v>34</v>
      </c>
      <c r="I10" s="30" t="s">
        <v>29</v>
      </c>
      <c r="J10" s="31">
        <v>43790</v>
      </c>
      <c r="K10" s="31">
        <v>43930</v>
      </c>
      <c r="L10" s="32">
        <v>0.6</v>
      </c>
      <c r="M10" s="33" t="s">
        <v>82</v>
      </c>
      <c r="N10" s="64" t="s">
        <v>248</v>
      </c>
      <c r="O10" s="66">
        <v>0</v>
      </c>
      <c r="P10" s="66">
        <v>0.5</v>
      </c>
    </row>
    <row r="11" spans="1:16" ht="105" customHeight="1" thickBot="1">
      <c r="A11" s="293">
        <v>3</v>
      </c>
      <c r="B11" s="283" t="s">
        <v>35</v>
      </c>
      <c r="C11" s="290"/>
      <c r="D11" s="283"/>
      <c r="E11" s="11">
        <v>1</v>
      </c>
      <c r="F11" s="34" t="s">
        <v>36</v>
      </c>
      <c r="G11" s="34" t="s">
        <v>39</v>
      </c>
      <c r="H11" s="159" t="s">
        <v>40</v>
      </c>
      <c r="I11" s="36">
        <v>1</v>
      </c>
      <c r="J11" s="37">
        <v>43797</v>
      </c>
      <c r="K11" s="37">
        <v>43983</v>
      </c>
      <c r="L11" s="38">
        <v>0.6</v>
      </c>
      <c r="M11" s="39" t="s">
        <v>83</v>
      </c>
      <c r="N11" s="64" t="s">
        <v>240</v>
      </c>
      <c r="O11" s="66">
        <v>1</v>
      </c>
      <c r="P11" s="66">
        <v>1</v>
      </c>
    </row>
    <row r="12" spans="1:16" ht="84.6" customHeight="1" thickBot="1">
      <c r="A12" s="294"/>
      <c r="B12" s="283"/>
      <c r="C12" s="290"/>
      <c r="D12" s="284"/>
      <c r="E12" s="12">
        <v>2</v>
      </c>
      <c r="F12" s="29" t="s">
        <v>37</v>
      </c>
      <c r="G12" s="29" t="s">
        <v>37</v>
      </c>
      <c r="H12" s="158" t="s">
        <v>41</v>
      </c>
      <c r="I12" s="30" t="s">
        <v>42</v>
      </c>
      <c r="J12" s="31">
        <v>43796</v>
      </c>
      <c r="K12" s="31">
        <v>43968</v>
      </c>
      <c r="L12" s="32">
        <v>0.2</v>
      </c>
      <c r="M12" s="33" t="s">
        <v>97</v>
      </c>
      <c r="N12" s="64" t="s">
        <v>241</v>
      </c>
      <c r="O12" s="66">
        <v>0</v>
      </c>
      <c r="P12" s="66">
        <v>0</v>
      </c>
    </row>
    <row r="13" spans="1:16" ht="90.6" customHeight="1" thickBot="1">
      <c r="A13" s="294"/>
      <c r="B13" s="291"/>
      <c r="C13" s="292"/>
      <c r="D13" s="285"/>
      <c r="E13" s="12">
        <v>3</v>
      </c>
      <c r="F13" s="35" t="s">
        <v>38</v>
      </c>
      <c r="G13" s="35" t="s">
        <v>38</v>
      </c>
      <c r="H13" s="160" t="s">
        <v>43</v>
      </c>
      <c r="I13" s="40">
        <v>1</v>
      </c>
      <c r="J13" s="41">
        <v>43797</v>
      </c>
      <c r="K13" s="41">
        <v>43951</v>
      </c>
      <c r="L13" s="42">
        <v>0</v>
      </c>
      <c r="M13" s="43" t="s">
        <v>94</v>
      </c>
      <c r="N13" s="65" t="s">
        <v>212</v>
      </c>
      <c r="O13" s="66">
        <v>0</v>
      </c>
      <c r="P13" s="66">
        <v>0</v>
      </c>
    </row>
    <row r="14" spans="1:16" ht="73.2" customHeight="1" thickBot="1">
      <c r="A14" s="277">
        <v>4</v>
      </c>
      <c r="B14" s="175" t="s">
        <v>44</v>
      </c>
      <c r="C14" s="188"/>
      <c r="D14" s="175"/>
      <c r="E14" s="44">
        <v>1</v>
      </c>
      <c r="F14" s="29" t="s">
        <v>45</v>
      </c>
      <c r="G14" s="29" t="s">
        <v>37</v>
      </c>
      <c r="H14" s="158" t="s">
        <v>41</v>
      </c>
      <c r="I14" s="30" t="s">
        <v>42</v>
      </c>
      <c r="J14" s="31">
        <v>43796</v>
      </c>
      <c r="K14" s="31">
        <v>43968</v>
      </c>
      <c r="L14" s="32">
        <v>0.2</v>
      </c>
      <c r="M14" s="33" t="s">
        <v>84</v>
      </c>
      <c r="N14" s="64" t="s">
        <v>241</v>
      </c>
      <c r="O14" s="66">
        <v>0</v>
      </c>
      <c r="P14" s="66">
        <v>0</v>
      </c>
    </row>
    <row r="15" spans="1:16" ht="75" customHeight="1" thickBot="1">
      <c r="A15" s="278"/>
      <c r="B15" s="176"/>
      <c r="C15" s="276"/>
      <c r="D15" s="176"/>
      <c r="E15" s="45">
        <v>2</v>
      </c>
      <c r="F15" s="35" t="s">
        <v>46</v>
      </c>
      <c r="G15" s="35" t="s">
        <v>38</v>
      </c>
      <c r="H15" s="160" t="s">
        <v>43</v>
      </c>
      <c r="I15" s="40">
        <v>1</v>
      </c>
      <c r="J15" s="41">
        <v>43797</v>
      </c>
      <c r="K15" s="41">
        <v>43951</v>
      </c>
      <c r="L15" s="42">
        <v>0</v>
      </c>
      <c r="M15" s="43" t="s">
        <v>94</v>
      </c>
      <c r="N15" s="65" t="s">
        <v>212</v>
      </c>
      <c r="O15" s="66">
        <v>0</v>
      </c>
      <c r="P15" s="66">
        <v>0</v>
      </c>
    </row>
    <row r="16" spans="1:16" ht="78.599999999999994" customHeight="1" thickBot="1">
      <c r="A16" s="195">
        <v>5</v>
      </c>
      <c r="B16" s="175" t="s">
        <v>47</v>
      </c>
      <c r="C16" s="188"/>
      <c r="D16" s="175"/>
      <c r="E16" s="44">
        <v>1</v>
      </c>
      <c r="F16" s="34" t="s">
        <v>48</v>
      </c>
      <c r="G16" s="34" t="s">
        <v>49</v>
      </c>
      <c r="H16" s="158" t="s">
        <v>50</v>
      </c>
      <c r="I16" s="30" t="s">
        <v>42</v>
      </c>
      <c r="J16" s="31">
        <v>43797</v>
      </c>
      <c r="K16" s="31">
        <v>43951</v>
      </c>
      <c r="L16" s="32">
        <v>0.2</v>
      </c>
      <c r="M16" s="39" t="s">
        <v>85</v>
      </c>
      <c r="N16" s="64" t="s">
        <v>236</v>
      </c>
      <c r="O16" s="66">
        <v>1</v>
      </c>
      <c r="P16" s="66">
        <v>1</v>
      </c>
    </row>
    <row r="17" spans="1:24" ht="75" customHeight="1" thickBot="1">
      <c r="A17" s="270"/>
      <c r="B17" s="176"/>
      <c r="C17" s="276"/>
      <c r="D17" s="176"/>
      <c r="E17" s="44">
        <v>2</v>
      </c>
      <c r="F17" s="29" t="s">
        <v>45</v>
      </c>
      <c r="G17" s="29" t="s">
        <v>37</v>
      </c>
      <c r="H17" s="158" t="s">
        <v>41</v>
      </c>
      <c r="I17" s="30" t="s">
        <v>51</v>
      </c>
      <c r="J17" s="31">
        <v>43796</v>
      </c>
      <c r="K17" s="31">
        <v>43968</v>
      </c>
      <c r="L17" s="38">
        <v>0.2</v>
      </c>
      <c r="M17" s="39" t="s">
        <v>86</v>
      </c>
      <c r="N17" s="64" t="s">
        <v>241</v>
      </c>
      <c r="O17" s="66">
        <v>0</v>
      </c>
      <c r="P17" s="66">
        <v>0</v>
      </c>
    </row>
    <row r="18" spans="1:24" ht="83.4" customHeight="1" thickBot="1">
      <c r="A18" s="270"/>
      <c r="B18" s="176"/>
      <c r="C18" s="276"/>
      <c r="D18" s="176"/>
      <c r="E18" s="45">
        <v>3</v>
      </c>
      <c r="F18" s="35" t="s">
        <v>46</v>
      </c>
      <c r="G18" s="35" t="s">
        <v>38</v>
      </c>
      <c r="H18" s="160" t="s">
        <v>43</v>
      </c>
      <c r="I18" s="40">
        <v>1</v>
      </c>
      <c r="J18" s="41">
        <v>43797</v>
      </c>
      <c r="K18" s="41">
        <v>43951</v>
      </c>
      <c r="L18" s="42">
        <v>0</v>
      </c>
      <c r="M18" s="43" t="s">
        <v>94</v>
      </c>
      <c r="N18" s="65" t="s">
        <v>212</v>
      </c>
      <c r="O18" s="66">
        <v>0</v>
      </c>
      <c r="P18" s="66">
        <v>0</v>
      </c>
    </row>
    <row r="19" spans="1:24" ht="151.80000000000001" customHeight="1" thickBot="1">
      <c r="A19" s="277">
        <v>6</v>
      </c>
      <c r="B19" s="175" t="s">
        <v>52</v>
      </c>
      <c r="C19" s="188"/>
      <c r="D19" s="279"/>
      <c r="E19" s="46">
        <v>1</v>
      </c>
      <c r="F19" s="34" t="s">
        <v>53</v>
      </c>
      <c r="G19" s="34" t="s">
        <v>54</v>
      </c>
      <c r="H19" s="159" t="s">
        <v>55</v>
      </c>
      <c r="I19" s="36">
        <v>1</v>
      </c>
      <c r="J19" s="41">
        <v>43783</v>
      </c>
      <c r="K19" s="41">
        <v>43951</v>
      </c>
      <c r="L19" s="38">
        <v>1</v>
      </c>
      <c r="M19" s="39" t="s">
        <v>87</v>
      </c>
      <c r="N19" s="64" t="s">
        <v>238</v>
      </c>
      <c r="O19" s="66">
        <v>1</v>
      </c>
      <c r="P19" s="66">
        <v>1</v>
      </c>
    </row>
    <row r="20" spans="1:24" ht="87" customHeight="1" thickBot="1">
      <c r="A20" s="278"/>
      <c r="B20" s="176"/>
      <c r="C20" s="276"/>
      <c r="D20" s="280"/>
      <c r="E20" s="47">
        <v>2</v>
      </c>
      <c r="F20" s="29" t="s">
        <v>56</v>
      </c>
      <c r="G20" s="29" t="s">
        <v>57</v>
      </c>
      <c r="H20" s="158" t="s">
        <v>58</v>
      </c>
      <c r="I20" s="30">
        <v>1</v>
      </c>
      <c r="J20" s="41">
        <v>43794</v>
      </c>
      <c r="K20" s="41">
        <v>43917</v>
      </c>
      <c r="L20" s="32">
        <v>1</v>
      </c>
      <c r="M20" s="33" t="s">
        <v>95</v>
      </c>
      <c r="N20" s="64" t="s">
        <v>237</v>
      </c>
      <c r="O20" s="66">
        <v>1</v>
      </c>
      <c r="P20" s="66">
        <v>1</v>
      </c>
    </row>
    <row r="21" spans="1:24" ht="208.2" customHeight="1" thickBot="1">
      <c r="A21" s="270">
        <v>7</v>
      </c>
      <c r="B21" s="175" t="s">
        <v>59</v>
      </c>
      <c r="C21" s="188"/>
      <c r="D21" s="62"/>
      <c r="E21" s="47">
        <v>1</v>
      </c>
      <c r="F21" s="29" t="s">
        <v>60</v>
      </c>
      <c r="G21" s="29" t="s">
        <v>61</v>
      </c>
      <c r="H21" s="30" t="s">
        <v>62</v>
      </c>
      <c r="I21" s="30">
        <v>1</v>
      </c>
      <c r="J21" s="31">
        <v>43780</v>
      </c>
      <c r="K21" s="31">
        <v>43927</v>
      </c>
      <c r="L21" s="32">
        <v>0.7</v>
      </c>
      <c r="M21" s="33" t="s">
        <v>88</v>
      </c>
      <c r="N21" s="64" t="s">
        <v>246</v>
      </c>
      <c r="O21" s="66">
        <v>0</v>
      </c>
      <c r="P21" s="66">
        <v>0.2</v>
      </c>
    </row>
    <row r="22" spans="1:24" ht="84.6" customHeight="1" thickBot="1">
      <c r="A22" s="270"/>
      <c r="B22" s="177"/>
      <c r="C22" s="196"/>
      <c r="D22" s="62"/>
      <c r="E22" s="60">
        <v>2</v>
      </c>
      <c r="F22" s="35" t="s">
        <v>46</v>
      </c>
      <c r="G22" s="35" t="s">
        <v>38</v>
      </c>
      <c r="H22" s="40" t="s">
        <v>43</v>
      </c>
      <c r="I22" s="40">
        <v>1</v>
      </c>
      <c r="J22" s="41">
        <v>43801</v>
      </c>
      <c r="K22" s="41">
        <v>43951</v>
      </c>
      <c r="L22" s="42">
        <v>0</v>
      </c>
      <c r="M22" s="43" t="s">
        <v>92</v>
      </c>
      <c r="N22" s="65" t="s">
        <v>212</v>
      </c>
      <c r="O22" s="66">
        <v>0</v>
      </c>
      <c r="P22" s="66">
        <v>0</v>
      </c>
    </row>
    <row r="23" spans="1:24" ht="76.5" customHeight="1" thickBot="1">
      <c r="A23" s="195">
        <v>8</v>
      </c>
      <c r="B23" s="175" t="s">
        <v>64</v>
      </c>
      <c r="C23" s="188"/>
      <c r="D23" s="62"/>
      <c r="E23" s="47">
        <v>1</v>
      </c>
      <c r="F23" s="29" t="s">
        <v>60</v>
      </c>
      <c r="G23" s="29" t="s">
        <v>65</v>
      </c>
      <c r="H23" s="30" t="s">
        <v>62</v>
      </c>
      <c r="I23" s="30">
        <v>1</v>
      </c>
      <c r="J23" s="31">
        <v>43780</v>
      </c>
      <c r="K23" s="31">
        <v>43927</v>
      </c>
      <c r="L23" s="32">
        <v>0.7</v>
      </c>
      <c r="M23" s="33" t="s">
        <v>89</v>
      </c>
      <c r="N23" s="64" t="s">
        <v>63</v>
      </c>
      <c r="O23" s="66">
        <v>0</v>
      </c>
      <c r="P23" s="66">
        <v>0.2</v>
      </c>
    </row>
    <row r="24" spans="1:24" ht="78.75" customHeight="1" thickBot="1">
      <c r="A24" s="270"/>
      <c r="B24" s="176"/>
      <c r="C24" s="276"/>
      <c r="D24" s="62"/>
      <c r="E24" s="60">
        <v>2</v>
      </c>
      <c r="F24" s="35" t="s">
        <v>46</v>
      </c>
      <c r="G24" s="35" t="s">
        <v>38</v>
      </c>
      <c r="H24" s="40" t="s">
        <v>43</v>
      </c>
      <c r="I24" s="40">
        <v>1</v>
      </c>
      <c r="J24" s="41">
        <v>43801</v>
      </c>
      <c r="K24" s="41">
        <v>43951</v>
      </c>
      <c r="L24" s="42">
        <v>0</v>
      </c>
      <c r="M24" s="43" t="s">
        <v>93</v>
      </c>
      <c r="N24" s="65" t="s">
        <v>212</v>
      </c>
      <c r="O24" s="66">
        <v>0</v>
      </c>
      <c r="P24" s="66">
        <v>0</v>
      </c>
    </row>
    <row r="25" spans="1:24" ht="205.2" customHeight="1" thickBot="1">
      <c r="A25" s="22">
        <v>9</v>
      </c>
      <c r="B25" s="175" t="s">
        <v>66</v>
      </c>
      <c r="C25" s="188"/>
      <c r="D25" s="62"/>
      <c r="E25" s="47">
        <v>1</v>
      </c>
      <c r="F25" s="29" t="s">
        <v>60</v>
      </c>
      <c r="G25" s="29" t="s">
        <v>67</v>
      </c>
      <c r="H25" s="30" t="s">
        <v>62</v>
      </c>
      <c r="I25" s="30">
        <v>1</v>
      </c>
      <c r="J25" s="31">
        <v>43780</v>
      </c>
      <c r="K25" s="31">
        <v>43927</v>
      </c>
      <c r="L25" s="32">
        <v>0.7</v>
      </c>
      <c r="M25" s="33" t="s">
        <v>89</v>
      </c>
      <c r="N25" s="64" t="s">
        <v>246</v>
      </c>
      <c r="O25" s="66">
        <v>0</v>
      </c>
      <c r="P25" s="66">
        <v>0.2</v>
      </c>
    </row>
    <row r="26" spans="1:24" ht="117.75" customHeight="1" thickBot="1">
      <c r="A26" s="195">
        <v>10</v>
      </c>
      <c r="B26" s="175" t="s">
        <v>68</v>
      </c>
      <c r="C26" s="188"/>
      <c r="D26" s="62"/>
      <c r="E26" s="47">
        <v>1</v>
      </c>
      <c r="F26" s="29" t="s">
        <v>69</v>
      </c>
      <c r="G26" s="29" t="s">
        <v>70</v>
      </c>
      <c r="H26" s="30" t="s">
        <v>34</v>
      </c>
      <c r="I26" s="30" t="s">
        <v>42</v>
      </c>
      <c r="J26" s="31">
        <v>43780</v>
      </c>
      <c r="K26" s="31">
        <v>43927</v>
      </c>
      <c r="L26" s="32">
        <v>1</v>
      </c>
      <c r="M26" s="33" t="s">
        <v>91</v>
      </c>
      <c r="N26" s="64" t="s">
        <v>249</v>
      </c>
      <c r="O26" s="66">
        <v>0</v>
      </c>
      <c r="P26" s="66">
        <v>0</v>
      </c>
    </row>
    <row r="27" spans="1:24" ht="106.5" customHeight="1" thickBot="1">
      <c r="A27" s="270"/>
      <c r="B27" s="176"/>
      <c r="C27" s="276"/>
      <c r="D27" s="62"/>
      <c r="E27" s="61">
        <v>2</v>
      </c>
      <c r="F27" s="48" t="s">
        <v>71</v>
      </c>
      <c r="G27" s="48" t="s">
        <v>72</v>
      </c>
      <c r="H27" s="49" t="s">
        <v>73</v>
      </c>
      <c r="I27" s="49">
        <v>1</v>
      </c>
      <c r="J27" s="50">
        <v>43780</v>
      </c>
      <c r="K27" s="50">
        <v>43927</v>
      </c>
      <c r="L27" s="51">
        <v>1</v>
      </c>
      <c r="M27" s="52" t="s">
        <v>96</v>
      </c>
      <c r="N27" s="64" t="s">
        <v>242</v>
      </c>
      <c r="O27" s="66">
        <v>0</v>
      </c>
      <c r="P27" s="66">
        <v>0</v>
      </c>
    </row>
    <row r="28" spans="1:24" ht="144.6" customHeight="1" thickBot="1">
      <c r="A28" s="59">
        <v>11</v>
      </c>
      <c r="B28" s="271" t="s">
        <v>77</v>
      </c>
      <c r="C28" s="272"/>
      <c r="D28" s="63"/>
      <c r="E28" s="53">
        <v>1</v>
      </c>
      <c r="F28" s="54" t="s">
        <v>74</v>
      </c>
      <c r="G28" s="54" t="s">
        <v>75</v>
      </c>
      <c r="H28" s="55" t="s">
        <v>76</v>
      </c>
      <c r="I28" s="55">
        <v>3</v>
      </c>
      <c r="J28" s="56">
        <v>43787</v>
      </c>
      <c r="K28" s="56">
        <v>43922</v>
      </c>
      <c r="L28" s="57">
        <v>1</v>
      </c>
      <c r="M28" s="58" t="s">
        <v>90</v>
      </c>
      <c r="N28" s="64" t="s">
        <v>243</v>
      </c>
      <c r="O28" s="66">
        <v>0</v>
      </c>
      <c r="P28" s="66">
        <v>0</v>
      </c>
    </row>
    <row r="29" spans="1:24" ht="30.6" customHeight="1" thickBot="1"/>
    <row r="30" spans="1:24" s="70" customFormat="1" ht="30.6" customHeight="1" thickBot="1">
      <c r="C30" s="156"/>
      <c r="D30" s="156"/>
      <c r="E30" s="156"/>
      <c r="G30" s="162">
        <v>20</v>
      </c>
      <c r="H30" s="162">
        <v>26</v>
      </c>
      <c r="I30" s="156"/>
      <c r="J30" s="156"/>
      <c r="K30" s="156"/>
      <c r="L30" s="156"/>
      <c r="M30" s="155" t="s">
        <v>146</v>
      </c>
      <c r="N30" s="68"/>
      <c r="O30" s="110">
        <f>SUM(O9:O28)/20</f>
        <v>0.25</v>
      </c>
      <c r="P30" s="110">
        <f>SUM(P9:P28)/20</f>
        <v>0.30500000000000005</v>
      </c>
      <c r="Q30" s="69"/>
      <c r="R30" s="69"/>
      <c r="S30" s="69"/>
      <c r="T30" s="69"/>
      <c r="U30" s="69"/>
      <c r="V30" s="69"/>
      <c r="W30" s="69"/>
      <c r="X30" s="69"/>
    </row>
    <row r="33" spans="16:16" ht="40.799999999999997" customHeight="1">
      <c r="P33" s="122">
        <f>6/26</f>
        <v>0.23076923076923078</v>
      </c>
    </row>
    <row r="350577" spans="1:1">
      <c r="A350577" s="1" t="s">
        <v>2</v>
      </c>
    </row>
    <row r="350578" spans="1:1">
      <c r="A350578" s="1" t="s">
        <v>3</v>
      </c>
    </row>
  </sheetData>
  <sheetProtection insertColumns="0"/>
  <autoFilter ref="G8:O28" xr:uid="{0FB92C50-7B02-4EB0-8C82-BA534791C2F6}"/>
  <mergeCells count="40">
    <mergeCell ref="E1:M3"/>
    <mergeCell ref="A1:C3"/>
    <mergeCell ref="G7:K7"/>
    <mergeCell ref="A7:A8"/>
    <mergeCell ref="F7:F8"/>
    <mergeCell ref="B7:C8"/>
    <mergeCell ref="A4:C4"/>
    <mergeCell ref="A5:C5"/>
    <mergeCell ref="H4:I4"/>
    <mergeCell ref="H5:I5"/>
    <mergeCell ref="J5:K5"/>
    <mergeCell ref="L5:M5"/>
    <mergeCell ref="J4:N4"/>
    <mergeCell ref="D7:D8"/>
    <mergeCell ref="B14:C15"/>
    <mergeCell ref="A16:A18"/>
    <mergeCell ref="B16:C18"/>
    <mergeCell ref="L7:M7"/>
    <mergeCell ref="E7:E8"/>
    <mergeCell ref="D11:D13"/>
    <mergeCell ref="B9:C9"/>
    <mergeCell ref="B10:C10"/>
    <mergeCell ref="B11:C13"/>
    <mergeCell ref="A11:A13"/>
    <mergeCell ref="A26:A27"/>
    <mergeCell ref="B28:C28"/>
    <mergeCell ref="B25:C25"/>
    <mergeCell ref="E4:G4"/>
    <mergeCell ref="E5:G5"/>
    <mergeCell ref="B23:C24"/>
    <mergeCell ref="B26:C27"/>
    <mergeCell ref="A14:A15"/>
    <mergeCell ref="A21:A22"/>
    <mergeCell ref="A23:A24"/>
    <mergeCell ref="B19:C20"/>
    <mergeCell ref="D19:D20"/>
    <mergeCell ref="A19:A20"/>
    <mergeCell ref="B21:C22"/>
    <mergeCell ref="D16:D18"/>
    <mergeCell ref="D14:D15"/>
  </mergeCells>
  <dataValidations xWindow="1073" yWindow="853" count="2">
    <dataValidation type="date" allowBlank="1" showInputMessage="1" errorTitle="Entrada no válida" error="Por favor escriba una fecha válida (AAAA/MM/DD)" promptTitle="Ingrese una fecha (AAAA/MM/DD)" prompt=" Registre la FECHA PROGRAMADA para el inicio de la actividad. (FORMATO AAAA/MM/DD)" sqref="J9:K9 J10:J28" xr:uid="{00000000-0002-0000-00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10:K28" xr:uid="{00000000-0002-0000-0000-000001000000}">
      <formula1>1900/1/1</formula1>
      <formula2>3000/1/1</formula2>
    </dataValidation>
  </dataValidations>
  <printOptions horizontalCentered="1"/>
  <pageMargins left="0.31" right="0.25" top="0.39" bottom="0.59055118110236227" header="0.27" footer="0.31496062992125984"/>
  <pageSetup scale="42" orientation="landscape" r:id="rId1"/>
  <headerFooter>
    <oddFooter>&amp;CPag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F5D00-176D-45E3-929F-9499C08E60A2}">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PM GD 2018 Y 2019</vt:lpstr>
      <vt:lpstr>PM BENF TRIB</vt:lpstr>
      <vt:lpstr>Hoja2</vt:lpstr>
      <vt:lpstr>'PM BENF TRIB'!Área_de_impresión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nubia torres</cp:lastModifiedBy>
  <cp:lastPrinted>2020-02-10T18:43:11Z</cp:lastPrinted>
  <dcterms:created xsi:type="dcterms:W3CDTF">2016-08-05T13:52:20Z</dcterms:created>
  <dcterms:modified xsi:type="dcterms:W3CDTF">2020-06-30T22:58:08Z</dcterms:modified>
</cp:coreProperties>
</file>