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LCIENCIAS\mngarcia\institucionales\MAHALIA\CGR Auditoria Vig.2016-2017\PM vigencia 2016 suscrito en SIRECI\"/>
    </mc:Choice>
  </mc:AlternateContent>
  <bookViews>
    <workbookView xWindow="0" yWindow="0" windowWidth="19200" windowHeight="6945"/>
  </bookViews>
  <sheets>
    <sheet name="F14.1  PLANES DE MEJORAMIENT..." sheetId="1" r:id="rId1"/>
  </sheets>
  <definedNames>
    <definedName name="_xlnm._FilterDatabase" localSheetId="0" hidden="1">'F14.1  PLANES DE MEJORAMIENT...'!$A$8:$O$29</definedName>
    <definedName name="_xlnm.Print_Titles" localSheetId="0">'F14.1  PLANES DE MEJORAMIENT...'!$10:$10</definedName>
  </definedNames>
  <calcPr calcId="152511"/>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11" i="1" l="1"/>
</calcChain>
</file>

<file path=xl/sharedStrings.xml><?xml version="1.0" encoding="utf-8"?>
<sst xmlns="http://schemas.openxmlformats.org/spreadsheetml/2006/main" count="219" uniqueCount="156">
  <si>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</si>
  <si>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</si>
  <si>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</si>
  <si>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</si>
  <si>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</si>
  <si>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</si>
  <si>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</si>
  <si>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</si>
  <si>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</si>
  <si>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</si>
  <si>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</si>
  <si>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</si>
  <si>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</si>
  <si>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</si>
  <si>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</si>
  <si>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</si>
  <si>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</si>
  <si>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</si>
  <si>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</si>
  <si>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</si>
  <si>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</si>
  <si>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</si>
  <si>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</si>
  <si>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</si>
  <si>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</si>
  <si>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</si>
  <si>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</si>
  <si>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DEPARTAMENTO ADMINISTRATIVO DE CIENCIA TECNOLOGÍA E INNOVACIÓN</t>
  </si>
  <si>
    <t>Realizar seguimiento permanente sobre los saldos por obligar de los compromisos presupuestales de la vigencia 2017.</t>
  </si>
  <si>
    <t>Dirección Administrativa y Financiera</t>
  </si>
  <si>
    <t>Secretaría General
DAF</t>
  </si>
  <si>
    <t>...ocasionado por deficiencias en la planeación lo que afecta la asignación real del presupuesto ejecutado en los programas, impactando el cumplimiento de las metas previstas en el plan estratégico y el de acción institucional…</t>
  </si>
  <si>
    <t>...ocasionado por deficiencias en la planeación lo que afecta el cumplimiento de las metas previstas en el plan estratégico y el de acción institucional…</t>
  </si>
  <si>
    <t>Crear una única base de seguimiento para la Dirección Técnica, de uso común para las estrategias que centralice el seguimiento de todos los convenios y proyectos a cargo y que esté coordinada por un responsable, con el fin de generar alertas, para que se cumpla con el uso oportuno y eficaz de los recursos.</t>
  </si>
  <si>
    <t>… La Entidad incurrió en el pago de intereses de mora por no ejecutar acciones efectivas una vez se configuró la obligación de pago y la falta de diligencia al establecer el monto real del pago adeudado al Contratista, circunstancias que prolongaron el cumplimiento de la obligación, motivaron la exposición a litigios judiciales a la Entidad...</t>
  </si>
  <si>
    <t>...La anterior situación, se genera por las deficiencias e inoportunidad de la gestión administrativa para la liquidación de los contratos y/o convenios…</t>
  </si>
  <si>
    <t>Secretaría General</t>
  </si>
  <si>
    <t>...Lo anterior suscita incertidumbre en el valor real de los recursos entregados en administración (cuenta 142402), los Recibidos en Administración (245301) Y los respectivos efectos en el patrimonio institucional…</t>
  </si>
  <si>
    <t>Realizar la comparación de los saldos de los convenios, cuentas presupuestales y el valor de los recursos recibidos por el P.A con los valores reflejados en la contabilidad y el estado de cuenta del convenio y realizar los ajustes cuando corresponda. Para los EEFF a corte del mes de julio a diciembre de 2017.</t>
  </si>
  <si>
    <t>Conciliación con sus respectivas notas</t>
  </si>
  <si>
    <t>...Las diferencias detectadas son originadas por la inadecuada conciliación entre las diversas fuentes de información, ocasionando duda sobre los saldos reales de recursos imputados a los diferentes convenios de aporte y contratos derivados del Fondo Francisco José de Caldas...</t>
  </si>
  <si>
    <t>Terminar el paralelo entre el Balance de Gestión y el MGI, y oficializar los reportes del MGI como herramienta oficial para el reporte de la información presupuestal de los recursos del P.A FFJC</t>
  </si>
  <si>
    <t>Enviar comunicado a la Fiduprevisora indicando la fecha a partir del cual la conciliación de información se realizará solo con el MGI.</t>
  </si>
  <si>
    <t>Informe de respuesta de observaciones del mes del septiembre.</t>
  </si>
  <si>
    <t>...Lo anterior, se genera por la falta de control y seguimiento oportuno de la administración y de la Oficina de Control Interno, a los procesos de cumplimiento de las leyes, normas, políticas, procedimientos, planes, programas, proyectos y metas de la Entidad...</t>
  </si>
  <si>
    <t>Verificar la existencia de inventarios documentales de las vigencias 2015, 2016 y 2017 del archivo de gestión de Secretaria General.</t>
  </si>
  <si>
    <t>Acta</t>
  </si>
  <si>
    <t>...Lo anterior, se origina por la falta de seguimiento a la ejecución contractual e inobservancia de las normas vigentes en materia de presupuesto, conllevando a una inadecuada ejecución presupuestal…</t>
  </si>
  <si>
    <t xml:space="preserve">Informe actividades de seguimiento </t>
  </si>
  <si>
    <t>Elaboración y Publicación de instructivo para la Aplicación de Vigencias Expiradas</t>
  </si>
  <si>
    <t>Secretaria General 
y 
Dirección Administrativa y Financiera</t>
  </si>
  <si>
    <t>Manual de contratación revisado, actualizado y divulgado</t>
  </si>
  <si>
    <t>Realizar la conciliación entre la información contable, presupuestal y el estado de cuenta del convenio, por cada convenio, cuenta y tercero respecto  de los recursos recibidos en administración por el P.A. FFJC.</t>
  </si>
  <si>
    <t>...Lo anteriormente ilustrado demuestra deficiencias en la planeación y en la formulación de actividades, circunstancia que afecta la maximización de los recursos financieros, técnicos, administrativos en cumplimiento de su misión institucional.</t>
  </si>
  <si>
    <t>Revisar y ajustar la metodología de análisis y definición de la metas propuestas.</t>
  </si>
  <si>
    <t>Realizar mesa de trabajo con los  Líderes de programa / Direcciones Técnicas / Jefes de Oficina a fin de realizar el análisis y definición de la metas propuestas.</t>
  </si>
  <si>
    <t>Documento de revisión y análisis de metas</t>
  </si>
  <si>
    <t>Oficina Asesora de Planeación</t>
  </si>
  <si>
    <t>Revisar y ajustar la metodología para el registro de la información de los indicadores estratégicos y programáticos en el sistema de seguimiento integral GINA</t>
  </si>
  <si>
    <t>Implementar un ajuste metodológico para el registro de la información de los indicadores estratégicos y programáticos en el sistema de seguimiento integral GINA.</t>
  </si>
  <si>
    <t>Revisar y ajustar las directrices de documentación del PEI y PAI, así como del cargue de tareas en el módulo de GINA Planes, para garantizar la coherencia  en la interpretación de la medición del avance a planes y el avance en el cumplimiento de los indicadores.</t>
  </si>
  <si>
    <t>Guía para la Planeación y Seguimiento Estratégico ajustada y socializada</t>
  </si>
  <si>
    <t>Aumentar la frecuencia de reporte y seguimiento a los indicadores, a fin de realizar un mejor monitoreo de su cumplimiento y lograr un análisis más oportuno que permita generar las alertas, a que haya lugar.</t>
  </si>
  <si>
    <t>Incrementar la frecuencia de reporte monitoreo y seguimiento a los indicadores  como punto de control para  fomentar la evaluación continua frente a los avances para el cumplimiento de la meta y la toma de decisiones oportunas, en coherencia con el comportamiento de los indicadores.</t>
  </si>
  <si>
    <t>Seguimientos trimestrales a  Indicadores</t>
  </si>
  <si>
    <t>Revisar y ajustar las directrices de la "Guía para la Planeación y Seguimiento Estratégico" frente a la documentación y seguimiento del Plan Estratégico Institucional (PEI) y Plan de Acción Institucional (PAI), así como del cargue de tareas en el módulo de GINA Planes.</t>
  </si>
  <si>
    <t>De forma conjunta con la DAF se elaborará un instructivo para la Aplicación de Vigencias Expiradas, luego se divulgará, publicará y adoptará.</t>
  </si>
  <si>
    <t>Instructivo divulgado, publicado y adoptado</t>
  </si>
  <si>
    <r>
      <t xml:space="preserve">CUMPLIMIENTO DE ACTIVIDADES: </t>
    </r>
    <r>
      <rPr>
        <sz val="10"/>
        <rFont val="Arial Narrow"/>
        <family val="2"/>
      </rPr>
      <t>En el seguimiento realizado al cumplimiento de las tareas propuestas por la entidad, se evidencia que se programaron tareas que no se llevaron a cabo, como se ilustra a continuación...En la ejecución de los diferentes programas para la vigencia 2016, se determinó que no se realizaron todas las actividades programadas...</t>
    </r>
  </si>
  <si>
    <t>Actualizar y socializar el procedimiento de planeación institucional, en el cual se incorpora el reporte trimestral de las tareas cargadas en GINA, y su aprobación por parte del Líder de programa / Director Técnico / Jefe de Oficina.</t>
  </si>
  <si>
    <t>Fecha Suscripción: Julio 11 de 2017</t>
  </si>
  <si>
    <t>Plan de Mejoramiento Institucional Vigencia 2016</t>
  </si>
  <si>
    <t>Ajustar y socializar la "Guía para la Planeación y Seguimiento Estratégico" con el propósito de fortalecer las directrices para la elaboración, aprobación y seguimiento al Plan de Convocatorias</t>
  </si>
  <si>
    <t>"Guía para la Planeación y Seguimiento Estratégico" ajustada y socializada</t>
  </si>
  <si>
    <t>"Procedimiento de Planeación Institucional", actualizado y socializado</t>
  </si>
  <si>
    <t>Establecer en la "Guía para la Planeación y Seguimiento Estratégico" las condiciones bajo las cuales se puede solicitar un ajuste del plan de convocatorias, definiendo los criterios bajo los cuales se genera una nueva versión.</t>
  </si>
  <si>
    <t>Ajustar el "Procedimiento de Planeación Institucional" con el propósito de fortalecer las directrices para la elaboración, aprobación y seguimiento al Plan de Convocatorias</t>
  </si>
  <si>
    <t>Actualizar y socializar el "Procedimiento de Planeación Institucional" de forma que se fortalezcan las directrices para la elaboración, aprobación, seguimiento y modificación al Plan de Convocatorias, socializando las mejoras a los responsables.</t>
  </si>
  <si>
    <t>"Procedimiento de Planeación Operativa de Convocatorias", actualizado y socializado</t>
  </si>
  <si>
    <t>Ajustar y socializar el "Procedimiento de Planeación de Convocatorias" con el propósito de fortalecer las directrices para la planeación operativa  de las convocatorias.</t>
  </si>
  <si>
    <t>Actualizar y socializar el Procedimiento de Planeación Operativa de Convocatorias" con el propósito de fortalecer las directrices para la  definición de cada una de las actividades requeridas para llevar a cabo las convocatorias.</t>
  </si>
  <si>
    <t>Base de Datos con Responsable asignado</t>
  </si>
  <si>
    <t>Crear una Base de Datos con la generación de alertas y definir el responsable a cargo de su control.</t>
  </si>
  <si>
    <t>Fijar directriz para el recibo y tramite de pagos al exterior y el manejo de las partidas conciliatorias del P.A. FFJC</t>
  </si>
  <si>
    <t xml:space="preserve">Oficio a Fiduprevisora </t>
  </si>
  <si>
    <t>Realizar la organización adecuada de los Contratos Números 819 - 868 y 891 de 2015</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</si>
  <si>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</si>
  <si>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</si>
  <si>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</si>
  <si>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</si>
  <si>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</si>
  <si>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</si>
  <si>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</si>
  <si>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</si>
  <si>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</si>
  <si>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</si>
  <si>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</si>
  <si>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</si>
  <si>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</si>
  <si>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</si>
  <si>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</si>
  <si>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</si>
  <si>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</si>
  <si>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</si>
  <si>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Avanzar en un 30% en la liquidación de contratos que ya se encuentren evaluados.</t>
  </si>
  <si>
    <t>Coordinar con las áreas para avanzar en un 30% en la liquidación de contratos que ya se encuentren evaluados.</t>
  </si>
  <si>
    <t>Expedientes Organizados</t>
  </si>
  <si>
    <t xml:space="preserve">Ordenación cronológica de los documentos y registros que conforman los expedientes de los Contratos Números 819 - 868 y 891 de 2015; foliación, realización de hoja de control y diligenciamiento del Formato Único de Inventario Documental. </t>
  </si>
  <si>
    <t>Realizar la conciliación de la ejecución presupuestal del mes de septiembre/17 con los reportes generados en el MGI.</t>
  </si>
  <si>
    <t>Dirección de Desarrollo Tecnológico e Innovación</t>
  </si>
  <si>
    <t>En el último trimestre del año se realizará seguimiento permanente a los saldos de compromisos presupuestales pendientes por obligar y sobre aquellos montos que se constituirán en rezago al final del año.</t>
  </si>
  <si>
    <t>Realizar la verificación de los inventarios documentales de los Contratos (Colciencias) que reposan en el archivo de gestión de Secretaria General y que fueron suscritos entre el año 2015 y 2017; para lo cual se suscribirán 2 actas: una por el periodo de 2015 hasta el primer semestre de 2017 y la segunda correspondiente al segundo semestre 2017.</t>
  </si>
  <si>
    <t>Ajuste metodológico en el sistema de seguimiento integral GINA para la batería de  Indicadores estratégicos y Programáticos, vigencias 2017 y 2018</t>
  </si>
  <si>
    <t>Revisar y ajustar el "Procedimiento de Planeación Institucional" incorporando en el seguimiento a planes una periodicidad trimestral, para el reporte de avance y la aprobación de las tareas por parte del Líder de programa / Director Técnico / Jefe de Oficina, a fin de reforzar en las áreas la cultura del autocontrol y que promueva el cumplimiento de las tareas a su cargo.</t>
  </si>
  <si>
    <t>Revisar en los contenidos del "Manual de Contratación y Supervisión" los aspectos financieros que deben ser objeto de verificación por los funcionarios o colaboradores que ejerzan labores de supervisión y en caso de ser necesario realizar su actualización.  Trabajo conjunto con Secretaria General.</t>
  </si>
  <si>
    <t>Revisar y actualizar el "Manual de Contratación y Supervisión"</t>
  </si>
  <si>
    <t>Ajustar el "Manual Operativo del FFJC", con directriz sobre los plazos para el recibo y tramite de pagos al exterior y/o con factura que se realizan a la Fiduciaria y definir el procedimiento para el registro contable de las partidas conciliatorias en la contabilidad del P.A FFJC.</t>
  </si>
  <si>
    <t>Ajustar el "Manual Operativo del Fondo Francisco José de Caldas" y someterlo a aprobación del Comité Fiduciario</t>
  </si>
  <si>
    <r>
      <rPr>
        <b/>
        <sz val="10"/>
        <rFont val="Arial Narrow"/>
        <family val="2"/>
      </rPr>
      <t>CONSTITUCIÓN DE RESERVAS PRESUPUESTALES:</t>
    </r>
    <r>
      <rPr>
        <sz val="10"/>
        <rFont val="Arial Narrow"/>
        <family val="2"/>
      </rPr>
      <t xml:space="preserve"> Orden de Compra No. 12725, solicitada el 12/12/2016, con objeto de reanudar soporte de servidores Oracle Spart T4, por $33.4 mill; la justificación de reserva, obedeció a "...que Oracle Colombia Ltda. realiza facturación en India, sus emisiones son demoradas y no se ha recibido factura...</t>
    </r>
  </si>
  <si>
    <r>
      <rPr>
        <b/>
        <sz val="10"/>
        <rFont val="Arial Narrow"/>
        <family val="2"/>
      </rPr>
      <t xml:space="preserve">DEFINICIÓN DE METAS: </t>
    </r>
    <r>
      <rPr>
        <sz val="10"/>
        <rFont val="Arial Narrow"/>
        <family val="2"/>
      </rPr>
      <t>En el Plan de Acción Institucional, la Entidad relaciona la programación anual de actividades programas y recursos que desarrollará en la vigencia cada área de la entidad y articula con el Plan Estratégico Sectorial e institucional. Colciencias presenta en su Plan de Acción metas del programa estratégico que superan el 100% de cumplimiento...</t>
    </r>
  </si>
  <si>
    <r>
      <t xml:space="preserve">USO DE LA VIGENCIA EXPIRADA: </t>
    </r>
    <r>
      <rPr>
        <sz val="10"/>
        <rFont val="Arial Narrow"/>
        <family val="2"/>
      </rPr>
      <t>Contrato Marco de Prestación de Servicios No. 251 de 2000 celebrado entre COLCIENCIAS y el profesional abogado, se fijó el objeto de ",..prestación de servicios profesionales por parte del Contratista a Colciencias, para apoderar" judicialmente al Instituto dentro de la acción de reparación directa instaurada en su contra, por ASCONFECCION...</t>
    </r>
  </si>
  <si>
    <t>...La administración incurrió en actividades inapropiadas así: argumentó erradamente el uso de vigencia expirada ante el Ministerio de Hacienda y por un monto superior al que finalmente se pagó, circunstancias que pospusieron el pago de la obligación y propiciaron el inicio de acciones judiciales por parte del Contratista para obtener el pago...</t>
  </si>
  <si>
    <r>
      <t>PLAN DE CONVOCATORIAS:</t>
    </r>
    <r>
      <rPr>
        <sz val="10"/>
        <rFont val="Arial Narrow"/>
        <family val="2"/>
      </rPr>
      <t xml:space="preserve"> ...Para la vigencia 2016, se construyó el plan de convocatorias,...este Plan presentó (17) modificaciones, esta circunstancia fue expuesta en el acta 26 de Comité Directivo del 21-11-2016 y sustentada en informe realizado por la Oficina de Control Interno en el cual se determinaron debilidades...</t>
    </r>
  </si>
  <si>
    <t>...Las circunstancias planteadas por la Oficina de Control Interno, evidencian debilidades en la planeación e incertidumbre en las actividades formuladas para la consecución de logros, asignación de recursos y validación de modificaciones por parte del COMDIR circunstancias que afectan la verificación, efectividad y validación de las tareas propuestas.</t>
  </si>
  <si>
    <r>
      <t>USO DE RECURSOS EN EL PROYECTO VIVE DIGITAL (Valle del Cauca):</t>
    </r>
    <r>
      <rPr>
        <sz val="10"/>
        <rFont val="Arial Narrow"/>
        <family val="2"/>
      </rPr>
      <t>...El Convenio 286/2013, celebrado con objeto de aunar esfuerzos técnicos, admtivos. y financieros para impulsar el ecosistema digital en Valle del Cauca con el Proyecto Vivedigital...se evidenció el tiempo de ejecución 05/2014 a 05/2015; y culminó en 12/2015, fecha en que Colciencias había desembolsado $2.030.000.000...</t>
    </r>
  </si>
  <si>
    <t xml:space="preserve">...Evidencian debilidades en procesos de control y seguimiento frente al uso oportuno y eficaz de recursos destinados a los propósitos enunciados en Convocatoria 601/2012 y contemplados en cláusula 2da del Convenio 286 de 2013. Lo anterior originado en debilidades de control interno, lo cual afecta la exactitud de recursos disponibles para las actividades de fomento en el SNCTI. </t>
  </si>
  <si>
    <r>
      <t>PAGO DE INTERESES DE MORA:</t>
    </r>
    <r>
      <rPr>
        <sz val="10"/>
        <rFont val="Arial Narrow"/>
        <family val="2"/>
      </rPr>
      <t>...La Entidad, incurrió en pago intereses mora, por ausencia del control y sgmnto. a  aseveraciones enunciadas en info. del Contratista sobre probabilidades de éxito en el proceso a su cargo; la no ejecución de acciones efectivas una vez se configuró la obligación de pago y la falta de diligencia al establecer el monto real del pago adeudado al Contratista...</t>
    </r>
  </si>
  <si>
    <r>
      <t>LIQUIDACIÓN DE CONTRATOS Y CONVENIOS: .</t>
    </r>
    <r>
      <rPr>
        <sz val="10"/>
        <rFont val="Arial Narrow"/>
        <family val="2"/>
      </rPr>
      <t>..se evidenció que a fecha 12/31/2016, se encuentran contratos y convenios sin liquidar en número de 635, que corresponden a vigencias 2000 a 2016, por $3.801.341.544 …puede generar una posible pérdida de recursos entregados a terceros, bien en forma total o por saldos a favor de la Entidad, resultantes de la falta de liquidación respectiva...</t>
    </r>
  </si>
  <si>
    <r>
      <t>CONCILIACIÓN RECURSOS DEL PATRIMONIO FFJC</t>
    </r>
    <r>
      <rPr>
        <sz val="10"/>
        <rFont val="Arial Narrow"/>
        <family val="2"/>
      </rPr>
      <t>:...Diferencias detectadas son originadas por circunstancias como: registros errados de operaciones, omisión de registros de hechos econ., imputación errada por tercero o convenio, inadecuada conciliación entre fuentes de info., genera duda sobre saldos reales de recursos imputados a diferentes Conv. de aporte y Ctos. derivados del FFJC...</t>
    </r>
  </si>
  <si>
    <r>
      <t>PARTIDAS CONCILIATORIAS QUE AFECTAN EL DISPONIBLE DE RECURSOS DEL PATRIMONIO FFJC</t>
    </r>
    <r>
      <rPr>
        <sz val="10"/>
        <rFont val="Arial Narrow"/>
        <family val="2"/>
      </rPr>
      <t>...Saldos bancarios de Ctas. del Patrimonio Autónomo, administradas por Fiduprevisora, no registra depósito por $9.352.774, por no descto. de ND pago efectuado al exterior por $497.374.672 y ND de Rte/Fte de $7.452.649,...sobreestima saldo reflejado en Cta.142402 en $497.474.547 y Resultado del Ejercicio...</t>
    </r>
  </si>
  <si>
    <r>
      <t>BALANCE DE GESTIÓN Vs APLICATIVO MGI: .</t>
    </r>
    <r>
      <rPr>
        <sz val="10"/>
        <rFont val="Arial Narrow"/>
        <family val="2"/>
      </rPr>
      <t>..En el documento de observaciones al Info Financiero corte diciembre 31/2016-FFJC, la Directora Administrativa y Financiera, relaciona diferencias entre el Balance de Gestión y aplicativo MGI-Presupuesto, mecanismos utilizados para el manejo y control de información relacionada con los recursos manejados y administrados por Fiduprevisora - FFJC...</t>
    </r>
  </si>
  <si>
    <t>...Lo anterior, ocasionado por manejo inadecuado de las cuentas de Balance y del Estado de Actividad Económica y social que desvirtúan los hechos económicos ocurridos en la vigencia circunstancias que desvirtúan la confiabilidad, relevancia y comprensibilidad de la información reflejada en los Estados Contables...</t>
  </si>
  <si>
    <r>
      <t>INVENTARIO DOCUMENTAL</t>
    </r>
    <r>
      <rPr>
        <sz val="10"/>
        <rFont val="Arial Narrow"/>
        <family val="2"/>
      </rPr>
      <t>...Revisados expedientes de contratos y convenios, se verificó que carecen de inventario documental, en la mayoría aparece lista de chequeo de documentos, la cual no puede asimilarse a TRD exigida por AGN...Se evidenció que carpetas del Contrato 819/2015, carece de inventarios, no tenía foliación continua, tenía más de 200 folios y algunas estaban en mal estado...</t>
    </r>
  </si>
  <si>
    <r>
      <t xml:space="preserve">CUMPLIMIENTO MISIONAL Y DE INDICADORES: </t>
    </r>
    <r>
      <rPr>
        <sz val="10"/>
        <rFont val="Arial Narrow"/>
        <family val="2"/>
      </rPr>
      <t>En seguimiento realizado a Plan Estratégico Institucional y Plan de Acción vig.2016, se determinó que algunos indicadores estratégicos no se cumplieron, e indicadores programáticos con porcentajes de cumplimiento, superiores al inicialmente planteado...Se determinó que no existe coherencia entre actividades programadas frente a ejecutadas...</t>
    </r>
  </si>
  <si>
    <t>:</t>
  </si>
  <si>
    <t>*NOM_R*</t>
  </si>
  <si>
    <t>La actividad se vence el 30 de ENERO de 2018</t>
  </si>
  <si>
    <t>La actividad se vence el 30 de DICIEMBRE de 2017</t>
  </si>
  <si>
    <t>La actividad se vence el 30 de NOVIEMBRE de 2017</t>
  </si>
  <si>
    <t>La actividad se vence el 30 de JUNIO de 2018</t>
  </si>
  <si>
    <t>El informe del mes de septiembre/17 será entregado por la Fiduciaria la Fiduprevisora a medidados del mes de octubre/17, posterior a su entrega se dará cumplimiento a esta actividad.</t>
  </si>
  <si>
    <t>La actividad se vence el 31 de ENERO de 2018</t>
  </si>
  <si>
    <r>
      <t xml:space="preserve">El día 19 de septiembre de 2017 se reunieron en mesa técnica de trabajo la Contadora de la Fiduprevisora y la prestadora de servicios que realiza seguimiento a la contabilidad del FFJC con el fin de definir los reportes extracontables que servirián de base para la validación de información contable del PA FFJC, lo cual permitirá realizar la conciliación entre la información contable y presupuestal por Convenio, Cuenta y Tercero, de los recursos administrados por la Fiduciaria correspondientes al P.A. FFJC.
Actualmente el personal de FFJC, se encuentra haciendo la comparación de los saldos de los convenios y de las cuentas presupuestales para que sirvan de base al momento de validar las conciliaciones del mes de julio y agosto, información que debe presentar la fiduciaria en el transcurso del mes de octubre de 2017.
</t>
    </r>
    <r>
      <rPr>
        <b/>
        <sz val="10"/>
        <rFont val="Arial Narrow"/>
        <family val="2"/>
      </rPr>
      <t>La actividad se vence el 28 de FEBRERO de 2018</t>
    </r>
  </si>
  <si>
    <r>
      <t xml:space="preserve">Revisión y ajuste Guía para la Planeación y Seguimiento Estratégico G101PR01G01, con cambios como: Actualización misión, visión, marco legal, inclusión capítulo con términos y definiciones, ampliación capítulos planes PEI, PAI, PAConv, PAInv, PAA y PAAC, información seguimiento a indicadores SINERGIA, información de presupuesto en Programación presupuestal y gestión del Plan de Inversión, inclusión gráficas para soportar sus descripciones.
</t>
    </r>
    <r>
      <rPr>
        <b/>
        <sz val="10"/>
        <rFont val="Arial Narrow"/>
        <family val="2"/>
      </rPr>
      <t xml:space="preserve">Soporte. </t>
    </r>
    <r>
      <rPr>
        <sz val="10"/>
        <rFont val="Arial Narrow"/>
        <family val="2"/>
      </rPr>
      <t>Guía para la Planeación y Seguimiento Estratégico G101PR01G01</t>
    </r>
  </si>
  <si>
    <t>AVANCE: Corte a Septiembre 30 de 2017</t>
  </si>
  <si>
    <r>
      <rPr>
        <b/>
        <sz val="10"/>
        <rFont val="Arial Narrow"/>
        <family val="2"/>
      </rPr>
      <t xml:space="preserve">Evidencia: </t>
    </r>
    <r>
      <rPr>
        <sz val="10"/>
        <rFont val="Arial Narrow"/>
        <family val="2"/>
      </rPr>
      <t xml:space="preserve">Se ajusta Procedimiento de Planeación Institucional G101PR01 con los siguientes cambios:
* Se ajustó el procedimiento al nuevo formato de procedimientos                                           
</t>
    </r>
    <r>
      <rPr>
        <sz val="10"/>
        <color theme="1"/>
        <rFont val="Arial Narrow"/>
        <family val="2"/>
      </rPr>
      <t xml:space="preserve">* Se reorganizó nuevamente la estructura del descriptivo de procedimientos
* Se mejoraron las definiciones y descripciones                                                                 
* Se incluye la elaboración de una programación anual para el reporte y seguimiento de los planes.
* Se incluye la consulta ciudadana a planes, programas y proyectos, el reporte trimestral y  la aprobación del reporte por parte del líder de la iniciativa.
* Se incorpora en el seguimiento a planes una periodicidad trimestral, para el reporte de avance
* Se cambia la instancia de aprobación de las tareas para que esta sea realizada por parte del Líder de programa / Director Técnico / Jefe de Oficina.
* Se fortalecen las directrices para la elaboración, aprobación, seguimiento y modificación al Plan de Convocatorias.
</t>
    </r>
    <r>
      <rPr>
        <sz val="10"/>
        <rFont val="Arial Narrow"/>
        <family val="2"/>
      </rPr>
      <t xml:space="preserve">
El procedimiento es socializado en el CDA del 17 de Julio de 2017 y en el del 22 de Septiembre de 2017.
Se socializó los cambios en el procedimiento a través de correo electrónico a la lista funcionarios@colciencias.gov.co
Se realizó revisión de tareas con periodicidad semestral y anual y según la pertinencia llevó a cabo el cambio de la periodicidad trimestral en cerca de 30 tareas, las cuales deben ser reportadas con corte a 30/09/2017.</t>
    </r>
  </si>
  <si>
    <r>
      <rPr>
        <b/>
        <sz val="10"/>
        <rFont val="Arial Narrow"/>
        <family val="2"/>
      </rPr>
      <t xml:space="preserve">Evidencia: </t>
    </r>
    <r>
      <rPr>
        <sz val="10"/>
        <rFont val="Arial Narrow"/>
        <family val="2"/>
      </rPr>
      <t xml:space="preserve">Se ajusta Procedimiento de Planeación Institucional G101PR01 en el cual se realizan los siguientes cambios:
* Se ajustó el procedimiento al nuevo formato de procedimientos                                           
</t>
    </r>
    <r>
      <rPr>
        <sz val="10"/>
        <color theme="1"/>
        <rFont val="Arial Narrow"/>
        <family val="2"/>
      </rPr>
      <t xml:space="preserve">* Se reorganizó nuevamente la estructura del descriptivo de procedimientos
* Se mejoraron las definiciones y descripciones                                                                 
* Se incluye la elaboración de una programación anual para el reporte y seguimiento de los planes.
* Se incluye la consulta ciudadana a planes, programas y proyectos, el reporte trimestral y  la aprobación del reporte por parte del líder de la iniciativa.
* Se incorpora en el seguimiento a planes una periodicidad trimestral, para el reporte de avance
* Se cambia la instancia de aprobación de las tareas para que esta sea realizada por parte del Líder de programa / Director Técnico / Jefe de Oficina.
* Se fortalecen las directrices para la elaboración, aprobación, seguimiento y modificación al Plan de Convocatorias.
</t>
    </r>
    <r>
      <rPr>
        <sz val="10"/>
        <rFont val="Arial Narrow"/>
        <family val="2"/>
      </rPr>
      <t xml:space="preserve">
El procedimiento es socializado en el CDA del 17 de Julio de 2017 y en el del 22 de Septiembre de 2017.
Se socializó los cambios en el procedimiento a través de correo electrónico a la lista funcionarios@colciencias.gov.co
Procedimiento de Planeación Institucional G101PR01 y revisión de tareas con periodicidad semestral y anual y según la pertinencia llevó a cabo el cambio de la periodicidad trimestral en cerca de 30 tareas, las cuales deben ser reportadas con corte a 30/09/2017</t>
    </r>
  </si>
  <si>
    <r>
      <t xml:space="preserve">Revisión de Indicadores para asegurar reporte, análisis y monitoreo oportuno y generar alertas. Se identifica 78 indicadores con medición trimestral, asÍ: 20 Indic. de gestión, 47 Indic. programáticos y 11 Indic. Estratégicos. La OAP Publica seguimientos en Página Web de la Entidad.
</t>
    </r>
    <r>
      <rPr>
        <b/>
        <sz val="10"/>
        <rFont val="Arial Narrow"/>
        <family val="2"/>
      </rPr>
      <t>Evidencia:</t>
    </r>
    <r>
      <rPr>
        <sz val="10"/>
        <rFont val="Arial Narrow"/>
        <family val="2"/>
      </rPr>
      <t xml:space="preserve"> http://www.colciencias.gov.co/colciencias/planeacion_y_gestion/seguimiento-gestion y http://www.colciencias.gov.co/colciencias/planeacion_y_gestion/informegestion.</t>
    </r>
  </si>
  <si>
    <r>
      <t xml:space="preserve">Reunión del 28 de septiembre de 2017 con la Dirección Administrativa y Financiera, se acordó complementar el instructivo de vigencias expiradas con el Formato XXXX, para elaboración la Secretaría General establecerá los fundamentos jurídicos.
</t>
    </r>
    <r>
      <rPr>
        <b/>
        <sz val="10"/>
        <rFont val="Arial Narrow"/>
        <family val="2"/>
      </rPr>
      <t xml:space="preserve">Evidencia: </t>
    </r>
    <r>
      <rPr>
        <sz val="10"/>
        <rFont val="Arial Narrow"/>
        <family val="2"/>
      </rPr>
      <t>H FILA_4 Activ 1 " Se anexa lista de asistencia</t>
    </r>
  </si>
  <si>
    <r>
      <t xml:space="preserve">De Julio a Sept./2017 se realizan 14 mesas de trabajo para revisión de Indicadores, así: Sistemas, Beneficios Triburios, Coop. Internal., Gestión Territ., Orientac.SNCTI-UDEP, Diseño Instrumentos CTeI, Estudios de Evaluación -UDEP, Unificac. Criterios Gestión Indicadores, Becas Formación Alto Nivel, Proyect. Investigac., Personas Sensibilizadas. 
</t>
    </r>
    <r>
      <rPr>
        <b/>
        <sz val="10"/>
        <rFont val="Arial Narrow"/>
        <family val="2"/>
      </rPr>
      <t xml:space="preserve">
Evidencia:  </t>
    </r>
    <r>
      <rPr>
        <sz val="10"/>
        <rFont val="Arial Narrow"/>
        <family val="2"/>
      </rPr>
      <t>Documento revisión y análisis metas remitido al DNP con soportes y listas asistencia.</t>
    </r>
  </si>
  <si>
    <r>
      <t xml:space="preserve">Ajuste metodológico para medición de indicadores. Se establecen intervalos de calificación que se toma como referente para determinar si el resultado obtenido en un periodo específico es sobresaliente, satisfactorio o deficiente y se documenta los criterios en la Guía para la Planeación y Seguimiento Estratégico G101PR01G01, así: Satisfactorio (Verde) Límite Superior, Regular (Amarillo) Límite Intermedio, Deficiente (Rojo) Límite Inferior.
</t>
    </r>
    <r>
      <rPr>
        <b/>
        <sz val="10"/>
        <rFont val="Arial Narrow"/>
        <family val="2"/>
      </rPr>
      <t xml:space="preserve">
Evidencia: </t>
    </r>
    <r>
      <rPr>
        <sz val="10"/>
        <rFont val="Arial Narrow"/>
        <family val="2"/>
      </rPr>
      <t xml:space="preserve"> Guía para la Planeación y Seguimiento Estratégico G101PR01G01</t>
    </r>
  </si>
  <si>
    <r>
      <t xml:space="preserve">Durante el mes de agosto y septiembre se realiza la revisión y ajuste de Guía para la Planeación y Seguimiento Estratégico G101PR01G01, en la cual se realizan los siguientes cambios:
* Se actualiza la misión y visión de Colciencias.
* Se actualiza el marco legal (principales leyes y decretos), que dan lineamientos sobre la Planeación de las entidades y la gestión presupuestal. 
* Se incluye capítulo con términos y definiciones necesarias para la mejor interpretación de la información de la guía. 
* Se amplían los capítulos en relación a cada uno de los planes (PEI, PAI, PAConv, PAInv, PAA y PAAC), ofreciendo lineamientos para la gestión y administración de los mismos.  
* Se resume capítulo que identifica cada una de las herramientas empleadas para la planeación, y se incluye dentro de las etapas para la formulación del PEI. 
* Se incluye información de seguimiento a indicadores de SINERGIA. 
* Se desagrega la información de presupuesto en Programación presupuestal y la gestión del Plan de Inversión. 
* Se incluyen gráficas para aclarar y soportar las descripciones presentadas en el documento. 
</t>
    </r>
    <r>
      <rPr>
        <b/>
        <sz val="10"/>
        <rFont val="Arial Narrow"/>
        <family val="2"/>
      </rPr>
      <t xml:space="preserve">
Evidencia: </t>
    </r>
    <r>
      <rPr>
        <sz val="10"/>
        <rFont val="Arial Narrow"/>
        <family val="2"/>
      </rPr>
      <t xml:space="preserve"> Guía para la Planeación y Seguimiento Estratégico G101PR01G0</t>
    </r>
  </si>
  <si>
    <r>
      <rPr>
        <sz val="10"/>
        <rFont val="Arial Narrow"/>
        <family val="2"/>
      </rPr>
      <t xml:space="preserve">Se ajustó el Manual Operativo el cual fue aprobado en Comité Fiduciario No. 7 de 2017 realizado el 24 de julio de 2017; en el numeral 3.6 Proceso de recaudo, se definieron tiempos de radicación de pagos al exterior y/o con factura y en el numeral 6.2. Políticas de Contabilización, se definió la cuenta contable para el registro de los ingresos, cuando el depósito no identifica el tercero que realizó la consignación.
El documento fue publicado en GINA con fecha 31 de agosto de 2017. 
</t>
    </r>
    <r>
      <rPr>
        <b/>
        <sz val="10"/>
        <rFont val="Arial Narrow"/>
        <family val="2"/>
      </rPr>
      <t xml:space="preserve">
Evidencia:  </t>
    </r>
    <r>
      <rPr>
        <sz val="10"/>
        <rFont val="Arial Narrow"/>
        <family val="2"/>
      </rPr>
      <t>El documento soporte puede ser consultado directamente en el aplicativo GINA.</t>
    </r>
  </si>
  <si>
    <r>
      <rPr>
        <sz val="10"/>
        <rFont val="Arial Narrow"/>
        <family val="2"/>
      </rPr>
      <t xml:space="preserve">Mediante oficio radicado con No. 20172230146831 del 23 de agosto de 2017 se dio instrucción a la Fiduciaria la Previsora que con corte al 31 de agosto y en adelante, los reportes soportes del Informe de Gestión en lo que competa, sean extraídos del sistema del Módulo de Gestión de Información MGI, indicando que dicha información reemplazará los archivos en excel denominados Informe Presupuestal (Balance de Gestión).
</t>
    </r>
    <r>
      <rPr>
        <b/>
        <sz val="10"/>
        <rFont val="Arial Narrow"/>
        <family val="2"/>
      </rPr>
      <t xml:space="preserve">
Evidencia:</t>
    </r>
    <r>
      <rPr>
        <sz val="10"/>
        <rFont val="Arial Narrow"/>
        <family val="2"/>
      </rPr>
      <t xml:space="preserve"> Oficio 20172230146831</t>
    </r>
  </si>
  <si>
    <r>
      <rPr>
        <sz val="10"/>
        <rFont val="Arial Narrow"/>
        <family val="2"/>
      </rPr>
      <t xml:space="preserve">El contrato de obra 819 de 2015 se encuentra totalmente organizado (clasificado, ordenado y con su respectiva descripción)  para un total de 119 carpetas y 24 cajas x-200. Incluye los documentos generados en la etapa precontractual proponente, etapa precontractual, etapa contractual y etapa de supervisión.
</t>
    </r>
    <r>
      <rPr>
        <b/>
        <sz val="10"/>
        <rFont val="Arial Narrow"/>
        <family val="2"/>
      </rPr>
      <t xml:space="preserve">
Evidencia: </t>
    </r>
    <r>
      <rPr>
        <sz val="10"/>
        <rFont val="Arial Narrow"/>
        <family val="2"/>
      </rPr>
      <t>Hoja control Contrato 819-2015</t>
    </r>
  </si>
  <si>
    <r>
      <t xml:space="preserve">Durante el mes de agosto y septiembre se realiza la revisión del procedimiento de planeación operativa de convocatorias  M301PR04, en el cual se surtieron los principales que a continuación se listan:
*Mayor detalle en la descripción de la tarea de la recepción y revisión de los planes operativos.
*Especificidad de los insumos sobre los cuales se identifican las convocatorias.
*Detalle sobre el cargue del plan operativo en la herramienta GINA.
*Inclusión de las condiciones sobre las cuales se ajusta el plan operativo de convocatorias.
</t>
    </r>
    <r>
      <rPr>
        <b/>
        <sz val="10"/>
        <rFont val="Arial Narrow"/>
        <family val="2"/>
      </rPr>
      <t xml:space="preserve">Evidencia: </t>
    </r>
    <r>
      <rPr>
        <sz val="10"/>
        <rFont val="Arial Narrow"/>
        <family val="2"/>
      </rPr>
      <t>El Procedimiento de planeación operativa de convocatorias  M301PR04 fue publicado en GINA el 29/sep/2017.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</si>
</sst>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indexed="8"/>
      <name val="Calibri"/>
      <family val="2"/>
      <scheme val="minor"/>
    </font>
    <font>
      <b/>
      <sz val="11"/>
      <color indexed="9"/>
      <name val="Calibri"/>
      <family val="2"/>
      <scheme val="minor"/>
    </font>
    <font>
      <b/>
      <sz val="11"/>
      <color indexed="8"/>
      <name val="Calibri"/>
      <family val="2"/>
      <scheme val="minor"/>
    </font>
    <font>
      <sz val="10"/>
      <name val="Arial Narrow"/>
      <family val="2"/>
    </font>
    <font>
      <sz val="10"/>
      <color indexed="8"/>
      <name val="Arial Narrow"/>
      <family val="2"/>
    </font>
    <font>
      <b/>
      <sz val="10"/>
      <name val="Arial Narrow"/>
      <family val="2"/>
    </font>
    <font>
      <b/>
      <sz val="10"/>
      <color theme="0"/>
      <name val="Arial Narrow"/>
      <family val="2"/>
    </font>
    <font>
      <b/>
      <sz val="10"/>
      <color indexed="9"/>
      <name val="Calibri"/>
      <family val="2"/>
      <scheme val="minor"/>
    </font>
    <font>
      <sz val="10"/>
      <color theme="0"/>
      <name val="Arial Narrow"/>
      <family val="2"/>
    </font>
    <font>
      <sz val="11"/>
      <color indexed="8"/>
      <name val="Calibri"/>
      <family val="2"/>
      <scheme val="minor"/>
    </font>
    <font>
      <b/>
      <sz val="10"/>
      <color indexed="8"/>
      <name val="Arial Narrow"/>
      <family val="2"/>
    </font>
    <font>
      <sz val="12"/>
      <color indexed="8"/>
      <name val="Arial"/>
      <family val="2"/>
    </font>
    <font>
      <sz val="10"/>
      <color theme="1"/>
      <name val="Arial Narrow"/>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8"/>
      </patternFill>
    </fill>
    <fill>
      <patternFill patternType="solid">
        <fgColor theme="0"/>
        <bgColor indexed="64"/>
      </patternFill>
    </fill>
    <fill>
      <patternFill patternType="solid">
        <fgColor theme="0"/>
        <bgColor indexed="8"/>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0" fillId="0" borderId="0" xfId="0" applyFont="1" applyAlignment="1">
      <alignment horizontal="center" vertical="center" wrapText="1"/>
    </xf>
    <xf numFmtId="0" fontId="1" fillId="2" borderId="2" xfId="0"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Font="1" applyAlignment="1">
      <alignment horizontal="center" vertical="center" wrapText="1"/>
    </xf>
    <xf numFmtId="0" fontId="3" fillId="3" borderId="6" xfId="0" applyFont="1" applyFill="1" applyBorder="1" applyAlignment="1" applyProtection="1">
      <alignment horizontal="justify" vertical="center" wrapText="1"/>
      <protection locked="0"/>
    </xf>
    <xf numFmtId="0" fontId="3" fillId="5" borderId="6" xfId="0" applyFont="1" applyFill="1" applyBorder="1" applyAlignment="1" applyProtection="1">
      <alignment horizontal="justify" vertical="center" wrapText="1"/>
      <protection locked="0"/>
    </xf>
    <xf numFmtId="0" fontId="3" fillId="5" borderId="6" xfId="0" applyFont="1" applyFill="1" applyBorder="1" applyAlignment="1" applyProtection="1">
      <alignment horizontal="center" vertical="center" wrapText="1"/>
      <protection locked="0"/>
    </xf>
    <xf numFmtId="164" fontId="3" fillId="5" borderId="6" xfId="0" applyNumberFormat="1" applyFont="1" applyFill="1" applyBorder="1" applyAlignment="1" applyProtection="1">
      <alignment horizontal="center" vertical="center" wrapText="1"/>
      <protection locked="0"/>
    </xf>
    <xf numFmtId="164" fontId="3" fillId="5" borderId="7" xfId="0" applyNumberFormat="1"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justify" vertical="center" wrapText="1"/>
      <protection locked="0"/>
    </xf>
    <xf numFmtId="0" fontId="5" fillId="5" borderId="6" xfId="0" applyFont="1" applyFill="1" applyBorder="1" applyAlignment="1" applyProtection="1">
      <alignment horizontal="justify" vertical="center" wrapText="1"/>
      <protection locked="0"/>
    </xf>
    <xf numFmtId="0" fontId="5" fillId="3" borderId="5" xfId="0" applyFont="1" applyFill="1" applyBorder="1" applyAlignment="1" applyProtection="1">
      <alignment horizontal="justify" vertical="center" wrapText="1"/>
      <protection locked="0"/>
    </xf>
    <xf numFmtId="0" fontId="3" fillId="3" borderId="5" xfId="0" applyFont="1" applyFill="1" applyBorder="1" applyAlignment="1" applyProtection="1">
      <alignment horizontal="justify" vertical="center" wrapText="1"/>
      <protection locked="0"/>
    </xf>
    <xf numFmtId="0" fontId="3" fillId="3" borderId="5" xfId="0" applyFont="1" applyFill="1" applyBorder="1" applyAlignment="1" applyProtection="1">
      <alignment horizontal="center" vertical="center" wrapText="1"/>
      <protection locked="0"/>
    </xf>
    <xf numFmtId="164" fontId="3" fillId="3" borderId="5"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justify" vertical="center" wrapText="1"/>
      <protection locked="0"/>
    </xf>
    <xf numFmtId="0" fontId="3" fillId="4" borderId="5"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justify" vertical="center" wrapText="1"/>
      <protection locked="0"/>
    </xf>
    <xf numFmtId="164" fontId="3" fillId="4" borderId="5"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1" fillId="2" borderId="8"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3" fillId="5" borderId="6" xfId="0" applyNumberFormat="1" applyFont="1" applyFill="1" applyBorder="1" applyAlignment="1">
      <alignment horizontal="center" vertical="center" wrapText="1"/>
    </xf>
    <xf numFmtId="0" fontId="5" fillId="3" borderId="4" xfId="0" applyFont="1" applyFill="1" applyBorder="1" applyAlignment="1" applyProtection="1">
      <alignment horizontal="justify" vertical="center" wrapText="1"/>
      <protection locked="0"/>
    </xf>
    <xf numFmtId="0" fontId="3" fillId="3" borderId="4" xfId="0" applyFont="1" applyFill="1" applyBorder="1" applyAlignment="1" applyProtection="1">
      <alignment horizontal="justify" vertical="center" wrapText="1"/>
      <protection locked="0"/>
    </xf>
    <xf numFmtId="0" fontId="3" fillId="3" borderId="4" xfId="0" applyFont="1" applyFill="1" applyBorder="1" applyAlignment="1" applyProtection="1">
      <alignment horizontal="center" vertical="center" wrapText="1"/>
      <protection locked="0"/>
    </xf>
    <xf numFmtId="164" fontId="3" fillId="3" borderId="4" xfId="0" applyNumberFormat="1"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center" vertical="center" wrapText="1"/>
    </xf>
    <xf numFmtId="9" fontId="3" fillId="3" borderId="5" xfId="1"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2" fillId="0" borderId="0" xfId="0" applyFont="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justify"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3" fillId="4" borderId="10"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justify" vertical="center" wrapText="1"/>
      <protection locked="0"/>
    </xf>
    <xf numFmtId="0" fontId="3" fillId="5" borderId="1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justify" vertical="center" wrapText="1"/>
      <protection locked="0"/>
    </xf>
    <xf numFmtId="0" fontId="3" fillId="4" borderId="11"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1" fillId="2"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2" fillId="0" borderId="0" xfId="0" applyFont="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42333</xdr:colOff>
      <xdr:row>0</xdr:row>
      <xdr:rowOff>31751</xdr:rowOff>
    </xdr:from>
    <xdr:to>
      <xdr:col>1</xdr:col>
      <xdr:colOff>10300</xdr:colOff>
      <xdr:row>0</xdr:row>
      <xdr:rowOff>370417</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srcRect l="15622" r="15640"/>
        <a:stretch/>
      </xdr:blipFill>
      <xdr:spPr>
        <a:xfrm>
          <a:off x="42333" y="31751"/>
          <a:ext cx="401884" cy="338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51006"/>
  <sheetViews>
    <sheetView tabSelected="1" view="pageBreakPreview" zoomScale="90" zoomScaleNormal="90" zoomScaleSheetLayoutView="90" workbookViewId="0">
      <selection activeCell="O17" sqref="O17"/>
    </sheetView>
  </sheetViews>
  <sheetFormatPr baseColWidth="10" defaultColWidth="8.7109375" defaultRowHeight="15" x14ac:dyDescent="0.25"/>
  <cols>
    <col min="1" max="1" width="6.42578125" style="1" customWidth="1"/>
    <col min="2" max="2" width="10.28515625" style="1" customWidth="1"/>
    <col min="3" max="3" width="12" style="1" customWidth="1"/>
    <col min="4" max="4" width="5.28515625" style="1" customWidth="1"/>
    <col min="5" max="5" width="19.5703125" style="1" customWidth="1"/>
    <col min="6" max="6" width="16.85546875" style="1" customWidth="1"/>
    <col min="7" max="7" width="13.42578125" style="1" customWidth="1"/>
    <col min="8" max="8" width="15" style="1" customWidth="1"/>
    <col min="9" max="9" width="11" style="6" customWidth="1"/>
    <col min="10" max="10" width="10.42578125" style="1" customWidth="1"/>
    <col min="11" max="11" width="10" style="1" customWidth="1"/>
    <col min="12" max="12" width="10.42578125" style="1" customWidth="1"/>
    <col min="13" max="13" width="9.42578125" style="1" customWidth="1"/>
    <col min="14" max="14" width="10.42578125" style="1" customWidth="1"/>
    <col min="15" max="15" width="46.42578125" style="41" customWidth="1"/>
    <col min="16" max="16" width="10.42578125" style="1" customWidth="1"/>
    <col min="17" max="254" width="8" style="1" hidden="1"/>
    <col min="255" max="255" width="1.85546875" style="1" customWidth="1"/>
    <col min="256" max="256" width="2.7109375" style="1" customWidth="1"/>
    <col min="257" max="16384" width="8.7109375" style="1"/>
  </cols>
  <sheetData>
    <row r="1" spans="1:18" ht="30" x14ac:dyDescent="0.25">
      <c r="B1" s="2" t="s">
        <v>0</v>
      </c>
      <c r="C1" s="24">
        <v>53</v>
      </c>
      <c r="D1" s="62" t="s">
        <v>1</v>
      </c>
      <c r="E1" s="63"/>
      <c r="F1" s="63"/>
      <c r="G1" s="63"/>
    </row>
    <row r="2" spans="1:18" x14ac:dyDescent="0.25">
      <c r="B2" s="2" t="s">
        <v>2</v>
      </c>
      <c r="C2" s="24">
        <v>400</v>
      </c>
      <c r="D2" s="62" t="s">
        <v>3</v>
      </c>
      <c r="E2" s="63"/>
      <c r="F2" s="63"/>
      <c r="G2" s="63"/>
    </row>
    <row r="3" spans="1:18" ht="30.75" customHeight="1" x14ac:dyDescent="0.25">
      <c r="B3" s="2" t="s">
        <v>4</v>
      </c>
      <c r="C3" s="2">
        <v>1</v>
      </c>
    </row>
    <row r="4" spans="1:18" ht="35.25" customHeight="1" x14ac:dyDescent="0.25">
      <c r="B4" s="2" t="s">
        <v>5</v>
      </c>
      <c r="C4" s="2">
        <v>407</v>
      </c>
      <c r="E4" s="66" t="s">
        <v>27</v>
      </c>
      <c r="F4" s="66"/>
    </row>
    <row r="5" spans="1:18" ht="60" customHeight="1" x14ac:dyDescent="0.25">
      <c r="B5" s="2" t="s">
        <v>6</v>
      </c>
      <c r="C5" s="3">
        <v>42902</v>
      </c>
      <c r="E5" s="69" t="s">
        <v>71</v>
      </c>
      <c r="F5" s="69"/>
    </row>
    <row r="6" spans="1:18" x14ac:dyDescent="0.25">
      <c r="B6" s="2" t="s">
        <v>7</v>
      </c>
      <c r="C6" s="2">
        <v>0</v>
      </c>
      <c r="D6" s="49"/>
      <c r="E6" s="67" t="s">
        <v>70</v>
      </c>
      <c r="F6" s="68"/>
      <c r="O6" s="41" t="s">
        <v>144</v>
      </c>
    </row>
    <row r="8" spans="1:18" x14ac:dyDescent="0.25">
      <c r="A8" s="2" t="s">
        <v>8</v>
      </c>
      <c r="B8" s="64" t="s">
        <v>9</v>
      </c>
      <c r="C8" s="65"/>
      <c r="D8" s="65"/>
      <c r="E8" s="65"/>
      <c r="F8" s="65"/>
      <c r="G8" s="65"/>
      <c r="H8" s="65"/>
      <c r="I8" s="65"/>
      <c r="J8" s="65"/>
      <c r="K8" s="65"/>
      <c r="L8" s="65"/>
      <c r="M8" s="65"/>
      <c r="N8" s="65"/>
      <c r="O8" s="65"/>
    </row>
    <row r="9" spans="1:18" x14ac:dyDescent="0.25">
      <c r="C9" s="2">
        <v>4</v>
      </c>
      <c r="D9" s="2">
        <v>8</v>
      </c>
      <c r="E9" s="2">
        <v>12</v>
      </c>
      <c r="F9" s="2">
        <v>16</v>
      </c>
      <c r="G9" s="2">
        <v>20</v>
      </c>
      <c r="H9" s="2">
        <v>24</v>
      </c>
      <c r="I9" s="5">
        <v>28</v>
      </c>
      <c r="J9" s="2">
        <v>31</v>
      </c>
      <c r="K9" s="2">
        <v>32</v>
      </c>
      <c r="L9" s="2">
        <v>36</v>
      </c>
      <c r="M9" s="2">
        <v>40</v>
      </c>
      <c r="N9" s="2">
        <v>44</v>
      </c>
      <c r="O9" s="40">
        <v>48</v>
      </c>
    </row>
    <row r="10" spans="1:18" ht="77.099999999999994" customHeight="1" x14ac:dyDescent="0.25">
      <c r="C10" s="4" t="s">
        <v>10</v>
      </c>
      <c r="D10" s="50" t="s">
        <v>11</v>
      </c>
      <c r="E10" s="4" t="s">
        <v>12</v>
      </c>
      <c r="F10" s="4" t="s">
        <v>13</v>
      </c>
      <c r="G10" s="4" t="s">
        <v>14</v>
      </c>
      <c r="H10" s="4" t="s">
        <v>15</v>
      </c>
      <c r="I10" s="4" t="s">
        <v>16</v>
      </c>
      <c r="J10" s="4" t="s">
        <v>17</v>
      </c>
      <c r="K10" s="4" t="s">
        <v>18</v>
      </c>
      <c r="L10" s="30" t="s">
        <v>19</v>
      </c>
      <c r="M10" s="4" t="s">
        <v>20</v>
      </c>
      <c r="N10" s="4" t="s">
        <v>21</v>
      </c>
      <c r="O10" s="4" t="s">
        <v>22</v>
      </c>
    </row>
    <row r="11" spans="1:18" s="25" customFormat="1" ht="197.25" customHeight="1" x14ac:dyDescent="0.25">
      <c r="A11" s="27">
        <v>1</v>
      </c>
      <c r="B11" s="25" t="s">
        <v>23</v>
      </c>
      <c r="C11" s="17" t="s">
        <v>26</v>
      </c>
      <c r="D11" s="17" t="s">
        <v>24</v>
      </c>
      <c r="E11" s="16" t="s">
        <v>119</v>
      </c>
      <c r="F11" s="7" t="s">
        <v>53</v>
      </c>
      <c r="G11" s="8" t="s">
        <v>54</v>
      </c>
      <c r="H11" s="8" t="s">
        <v>55</v>
      </c>
      <c r="I11" s="9" t="s">
        <v>56</v>
      </c>
      <c r="J11" s="9">
        <v>1</v>
      </c>
      <c r="K11" s="10">
        <v>42928</v>
      </c>
      <c r="L11" s="11">
        <v>42977</v>
      </c>
      <c r="M11" s="31">
        <f t="shared" ref="M11:M29" si="0">+(L11-K11)/7</f>
        <v>7</v>
      </c>
      <c r="N11" s="51">
        <v>1</v>
      </c>
      <c r="O11" s="52" t="s">
        <v>149</v>
      </c>
      <c r="P11" s="42" t="s">
        <v>57</v>
      </c>
      <c r="Q11" s="48" t="s">
        <v>134</v>
      </c>
      <c r="R11" s="48" t="s">
        <v>135</v>
      </c>
    </row>
    <row r="12" spans="1:18" s="25" customFormat="1" ht="195.75" customHeight="1" x14ac:dyDescent="0.25">
      <c r="A12" s="27">
        <v>1</v>
      </c>
      <c r="B12" s="25" t="s">
        <v>86</v>
      </c>
      <c r="C12" s="17" t="s">
        <v>26</v>
      </c>
      <c r="D12" s="17" t="s">
        <v>24</v>
      </c>
      <c r="E12" s="16" t="s">
        <v>119</v>
      </c>
      <c r="F12" s="7" t="s">
        <v>53</v>
      </c>
      <c r="G12" s="8" t="s">
        <v>58</v>
      </c>
      <c r="H12" s="8" t="s">
        <v>59</v>
      </c>
      <c r="I12" s="9" t="s">
        <v>112</v>
      </c>
      <c r="J12" s="9">
        <v>1</v>
      </c>
      <c r="K12" s="10">
        <v>42928</v>
      </c>
      <c r="L12" s="11">
        <v>42977</v>
      </c>
      <c r="M12" s="31">
        <f t="shared" si="0"/>
        <v>7</v>
      </c>
      <c r="N12" s="53">
        <v>1</v>
      </c>
      <c r="O12" s="52" t="s">
        <v>150</v>
      </c>
      <c r="P12" s="42" t="s">
        <v>57</v>
      </c>
    </row>
    <row r="13" spans="1:18" s="25" customFormat="1" ht="199.5" customHeight="1" x14ac:dyDescent="0.25">
      <c r="A13" s="27">
        <v>2</v>
      </c>
      <c r="B13" s="25" t="s">
        <v>87</v>
      </c>
      <c r="C13" s="17" t="s">
        <v>26</v>
      </c>
      <c r="D13" s="17" t="s">
        <v>24</v>
      </c>
      <c r="E13" s="16" t="s">
        <v>118</v>
      </c>
      <c r="F13" s="16" t="s">
        <v>47</v>
      </c>
      <c r="G13" s="16" t="s">
        <v>28</v>
      </c>
      <c r="H13" s="16" t="s">
        <v>110</v>
      </c>
      <c r="I13" s="17" t="s">
        <v>48</v>
      </c>
      <c r="J13" s="17">
        <v>1</v>
      </c>
      <c r="K13" s="18">
        <v>43009</v>
      </c>
      <c r="L13" s="18">
        <v>43130</v>
      </c>
      <c r="M13" s="31">
        <f t="shared" si="0"/>
        <v>17.285714285714285</v>
      </c>
      <c r="N13" s="17"/>
      <c r="O13" s="43" t="s">
        <v>136</v>
      </c>
      <c r="P13" s="43" t="s">
        <v>29</v>
      </c>
    </row>
    <row r="14" spans="1:18" s="25" customFormat="1" ht="207.75" customHeight="1" x14ac:dyDescent="0.25">
      <c r="A14" s="27">
        <v>3</v>
      </c>
      <c r="B14" s="25" t="s">
        <v>88</v>
      </c>
      <c r="C14" s="17" t="s">
        <v>26</v>
      </c>
      <c r="D14" s="17" t="s">
        <v>24</v>
      </c>
      <c r="E14" s="32" t="s">
        <v>120</v>
      </c>
      <c r="F14" s="33" t="s">
        <v>121</v>
      </c>
      <c r="G14" s="34" t="s">
        <v>49</v>
      </c>
      <c r="H14" s="34" t="s">
        <v>66</v>
      </c>
      <c r="I14" s="34" t="s">
        <v>67</v>
      </c>
      <c r="J14" s="34">
        <v>1</v>
      </c>
      <c r="K14" s="35">
        <v>42928</v>
      </c>
      <c r="L14" s="35">
        <v>43069</v>
      </c>
      <c r="M14" s="31">
        <f t="shared" si="0"/>
        <v>20.142857142857142</v>
      </c>
      <c r="N14" s="54">
        <v>1</v>
      </c>
      <c r="O14" s="55" t="s">
        <v>148</v>
      </c>
      <c r="P14" s="44" t="s">
        <v>30</v>
      </c>
    </row>
    <row r="15" spans="1:18" s="25" customFormat="1" ht="233.25" customHeight="1" x14ac:dyDescent="0.25">
      <c r="A15" s="27">
        <v>4</v>
      </c>
      <c r="B15" s="25" t="s">
        <v>89</v>
      </c>
      <c r="C15" s="17" t="s">
        <v>26</v>
      </c>
      <c r="D15" s="17" t="s">
        <v>24</v>
      </c>
      <c r="E15" s="21" t="s">
        <v>133</v>
      </c>
      <c r="F15" s="19" t="s">
        <v>31</v>
      </c>
      <c r="G15" s="8" t="s">
        <v>60</v>
      </c>
      <c r="H15" s="8" t="s">
        <v>65</v>
      </c>
      <c r="I15" s="9" t="s">
        <v>61</v>
      </c>
      <c r="J15" s="9">
        <v>1</v>
      </c>
      <c r="K15" s="10">
        <v>42928</v>
      </c>
      <c r="L15" s="11">
        <v>42977</v>
      </c>
      <c r="M15" s="31">
        <f t="shared" si="0"/>
        <v>7</v>
      </c>
      <c r="N15" s="56">
        <v>1</v>
      </c>
      <c r="O15" s="57" t="s">
        <v>143</v>
      </c>
      <c r="P15" s="42" t="s">
        <v>57</v>
      </c>
    </row>
    <row r="16" spans="1:18" s="25" customFormat="1" ht="240" customHeight="1" x14ac:dyDescent="0.25">
      <c r="A16" s="27">
        <v>4</v>
      </c>
      <c r="B16" s="25" t="s">
        <v>90</v>
      </c>
      <c r="C16" s="17" t="s">
        <v>26</v>
      </c>
      <c r="D16" s="17" t="s">
        <v>24</v>
      </c>
      <c r="E16" s="21" t="s">
        <v>133</v>
      </c>
      <c r="F16" s="19" t="s">
        <v>31</v>
      </c>
      <c r="G16" s="8" t="s">
        <v>62</v>
      </c>
      <c r="H16" s="8" t="s">
        <v>63</v>
      </c>
      <c r="I16" s="9" t="s">
        <v>64</v>
      </c>
      <c r="J16" s="9">
        <v>2</v>
      </c>
      <c r="K16" s="10">
        <v>42928</v>
      </c>
      <c r="L16" s="11">
        <v>43099</v>
      </c>
      <c r="M16" s="31">
        <f t="shared" si="0"/>
        <v>24.428571428571427</v>
      </c>
      <c r="N16" s="58">
        <v>1</v>
      </c>
      <c r="O16" s="57" t="s">
        <v>147</v>
      </c>
      <c r="P16" s="42" t="s">
        <v>57</v>
      </c>
    </row>
    <row r="17" spans="1:16" s="25" customFormat="1" ht="405.75" customHeight="1" x14ac:dyDescent="0.25">
      <c r="A17" s="27">
        <v>5</v>
      </c>
      <c r="B17" s="25" t="s">
        <v>91</v>
      </c>
      <c r="C17" s="17" t="s">
        <v>26</v>
      </c>
      <c r="D17" s="17" t="s">
        <v>24</v>
      </c>
      <c r="E17" s="13" t="s">
        <v>68</v>
      </c>
      <c r="F17" s="7" t="s">
        <v>32</v>
      </c>
      <c r="G17" s="8" t="s">
        <v>69</v>
      </c>
      <c r="H17" s="8" t="s">
        <v>113</v>
      </c>
      <c r="I17" s="9" t="s">
        <v>74</v>
      </c>
      <c r="J17" s="9">
        <v>1</v>
      </c>
      <c r="K17" s="10">
        <v>42928</v>
      </c>
      <c r="L17" s="10">
        <v>42946</v>
      </c>
      <c r="M17" s="31">
        <f t="shared" si="0"/>
        <v>2.5714285714285716</v>
      </c>
      <c r="N17" s="56">
        <v>1</v>
      </c>
      <c r="O17" s="59" t="s">
        <v>145</v>
      </c>
      <c r="P17" s="42" t="s">
        <v>57</v>
      </c>
    </row>
    <row r="18" spans="1:16" s="25" customFormat="1" ht="409.5" customHeight="1" x14ac:dyDescent="0.25">
      <c r="A18" s="27">
        <v>6</v>
      </c>
      <c r="B18" s="25" t="s">
        <v>92</v>
      </c>
      <c r="C18" s="17" t="s">
        <v>26</v>
      </c>
      <c r="D18" s="12"/>
      <c r="E18" s="14" t="s">
        <v>122</v>
      </c>
      <c r="F18" s="7" t="s">
        <v>123</v>
      </c>
      <c r="G18" s="8" t="s">
        <v>76</v>
      </c>
      <c r="H18" s="8" t="s">
        <v>77</v>
      </c>
      <c r="I18" s="9" t="s">
        <v>74</v>
      </c>
      <c r="J18" s="9">
        <v>1</v>
      </c>
      <c r="K18" s="10">
        <v>42928</v>
      </c>
      <c r="L18" s="11">
        <v>42946</v>
      </c>
      <c r="M18" s="31">
        <f t="shared" si="0"/>
        <v>2.5714285714285716</v>
      </c>
      <c r="N18" s="56">
        <v>1</v>
      </c>
      <c r="O18" s="59" t="s">
        <v>146</v>
      </c>
      <c r="P18" s="42" t="s">
        <v>57</v>
      </c>
    </row>
    <row r="19" spans="1:16" s="25" customFormat="1" ht="321.75" customHeight="1" x14ac:dyDescent="0.25">
      <c r="A19" s="27">
        <v>6</v>
      </c>
      <c r="B19" s="25" t="s">
        <v>93</v>
      </c>
      <c r="C19" s="17" t="s">
        <v>26</v>
      </c>
      <c r="D19" s="12"/>
      <c r="E19" s="14" t="s">
        <v>122</v>
      </c>
      <c r="F19" s="7" t="s">
        <v>123</v>
      </c>
      <c r="G19" s="8" t="s">
        <v>72</v>
      </c>
      <c r="H19" s="8" t="s">
        <v>75</v>
      </c>
      <c r="I19" s="9" t="s">
        <v>73</v>
      </c>
      <c r="J19" s="9">
        <v>1</v>
      </c>
      <c r="K19" s="10">
        <v>42928</v>
      </c>
      <c r="L19" s="11">
        <v>42977</v>
      </c>
      <c r="M19" s="31">
        <f t="shared" si="0"/>
        <v>7</v>
      </c>
      <c r="N19" s="56">
        <v>1</v>
      </c>
      <c r="O19" s="57" t="s">
        <v>151</v>
      </c>
      <c r="P19" s="42" t="s">
        <v>57</v>
      </c>
    </row>
    <row r="20" spans="1:16" s="25" customFormat="1" ht="228.75" customHeight="1" x14ac:dyDescent="0.25">
      <c r="A20" s="27">
        <v>6</v>
      </c>
      <c r="B20" s="25" t="s">
        <v>94</v>
      </c>
      <c r="C20" s="17" t="s">
        <v>26</v>
      </c>
      <c r="D20" s="17" t="s">
        <v>24</v>
      </c>
      <c r="E20" s="14" t="s">
        <v>122</v>
      </c>
      <c r="F20" s="7" t="s">
        <v>123</v>
      </c>
      <c r="G20" s="8" t="s">
        <v>79</v>
      </c>
      <c r="H20" s="8" t="s">
        <v>80</v>
      </c>
      <c r="I20" s="9" t="s">
        <v>78</v>
      </c>
      <c r="J20" s="9">
        <v>1</v>
      </c>
      <c r="K20" s="10">
        <v>42928</v>
      </c>
      <c r="L20" s="11">
        <v>43008</v>
      </c>
      <c r="M20" s="31">
        <f t="shared" si="0"/>
        <v>11.428571428571429</v>
      </c>
      <c r="N20" s="56">
        <v>1</v>
      </c>
      <c r="O20" s="59" t="s">
        <v>155</v>
      </c>
      <c r="P20" s="42" t="s">
        <v>57</v>
      </c>
    </row>
    <row r="21" spans="1:16" s="25" customFormat="1" ht="254.25" customHeight="1" x14ac:dyDescent="0.25">
      <c r="A21" s="27">
        <v>7</v>
      </c>
      <c r="B21" s="25" t="s">
        <v>95</v>
      </c>
      <c r="C21" s="17" t="s">
        <v>26</v>
      </c>
      <c r="D21" s="17" t="s">
        <v>24</v>
      </c>
      <c r="E21" s="15" t="s">
        <v>124</v>
      </c>
      <c r="F21" s="16" t="s">
        <v>125</v>
      </c>
      <c r="G21" s="16" t="s">
        <v>33</v>
      </c>
      <c r="H21" s="16" t="s">
        <v>82</v>
      </c>
      <c r="I21" s="17" t="s">
        <v>81</v>
      </c>
      <c r="J21" s="17">
        <v>1</v>
      </c>
      <c r="K21" s="18">
        <v>42928</v>
      </c>
      <c r="L21" s="18">
        <v>43099</v>
      </c>
      <c r="M21" s="31">
        <f t="shared" si="0"/>
        <v>24.428571428571427</v>
      </c>
      <c r="N21" s="17"/>
      <c r="O21" s="43" t="s">
        <v>137</v>
      </c>
      <c r="P21" s="43" t="s">
        <v>109</v>
      </c>
    </row>
    <row r="22" spans="1:16" s="25" customFormat="1" ht="220.5" customHeight="1" x14ac:dyDescent="0.25">
      <c r="A22" s="27">
        <v>8</v>
      </c>
      <c r="B22" s="25" t="s">
        <v>96</v>
      </c>
      <c r="C22" s="17" t="s">
        <v>26</v>
      </c>
      <c r="D22" s="17" t="s">
        <v>24</v>
      </c>
      <c r="E22" s="15" t="s">
        <v>126</v>
      </c>
      <c r="F22" s="16" t="s">
        <v>34</v>
      </c>
      <c r="G22" s="16" t="s">
        <v>115</v>
      </c>
      <c r="H22" s="16" t="s">
        <v>114</v>
      </c>
      <c r="I22" s="17" t="s">
        <v>51</v>
      </c>
      <c r="J22" s="17">
        <v>1</v>
      </c>
      <c r="K22" s="18">
        <v>42928</v>
      </c>
      <c r="L22" s="18">
        <v>43069</v>
      </c>
      <c r="M22" s="31">
        <f t="shared" si="0"/>
        <v>20.142857142857142</v>
      </c>
      <c r="N22" s="17"/>
      <c r="O22" s="43" t="s">
        <v>138</v>
      </c>
      <c r="P22" s="43" t="s">
        <v>50</v>
      </c>
    </row>
    <row r="23" spans="1:16" s="25" customFormat="1" ht="220.5" customHeight="1" x14ac:dyDescent="0.25">
      <c r="A23" s="27">
        <v>9</v>
      </c>
      <c r="B23" s="25" t="s">
        <v>97</v>
      </c>
      <c r="C23" s="17" t="s">
        <v>26</v>
      </c>
      <c r="D23" s="17" t="s">
        <v>24</v>
      </c>
      <c r="E23" s="15" t="s">
        <v>127</v>
      </c>
      <c r="F23" s="16" t="s">
        <v>35</v>
      </c>
      <c r="G23" s="16" t="s">
        <v>105</v>
      </c>
      <c r="H23" s="16" t="s">
        <v>104</v>
      </c>
      <c r="I23" s="17" t="s">
        <v>104</v>
      </c>
      <c r="J23" s="39">
        <v>0.3</v>
      </c>
      <c r="K23" s="18">
        <v>42928</v>
      </c>
      <c r="L23" s="18">
        <v>43281</v>
      </c>
      <c r="M23" s="31">
        <f t="shared" si="0"/>
        <v>50.428571428571431</v>
      </c>
      <c r="N23" s="17"/>
      <c r="O23" s="43" t="s">
        <v>139</v>
      </c>
      <c r="P23" s="43" t="s">
        <v>36</v>
      </c>
    </row>
    <row r="24" spans="1:16" s="25" customFormat="1" ht="267" customHeight="1" x14ac:dyDescent="0.25">
      <c r="A24" s="27">
        <v>10</v>
      </c>
      <c r="B24" s="25" t="s">
        <v>98</v>
      </c>
      <c r="C24" s="17" t="s">
        <v>26</v>
      </c>
      <c r="D24" s="17" t="s">
        <v>24</v>
      </c>
      <c r="E24" s="15" t="s">
        <v>128</v>
      </c>
      <c r="F24" s="16" t="s">
        <v>37</v>
      </c>
      <c r="G24" s="16" t="s">
        <v>52</v>
      </c>
      <c r="H24" s="19" t="s">
        <v>38</v>
      </c>
      <c r="I24" s="20" t="s">
        <v>39</v>
      </c>
      <c r="J24" s="17">
        <v>6</v>
      </c>
      <c r="K24" s="18">
        <v>42928</v>
      </c>
      <c r="L24" s="18">
        <v>43159</v>
      </c>
      <c r="M24" s="31">
        <f t="shared" si="0"/>
        <v>33</v>
      </c>
      <c r="N24" s="17"/>
      <c r="O24" s="61" t="s">
        <v>142</v>
      </c>
      <c r="P24" s="43" t="s">
        <v>29</v>
      </c>
    </row>
    <row r="25" spans="1:16" s="25" customFormat="1" ht="255" customHeight="1" x14ac:dyDescent="0.25">
      <c r="A25" s="27">
        <v>11</v>
      </c>
      <c r="B25" s="25" t="s">
        <v>99</v>
      </c>
      <c r="C25" s="17" t="s">
        <v>26</v>
      </c>
      <c r="D25" s="17" t="s">
        <v>24</v>
      </c>
      <c r="E25" s="15" t="s">
        <v>129</v>
      </c>
      <c r="F25" s="16" t="s">
        <v>40</v>
      </c>
      <c r="G25" s="19" t="s">
        <v>83</v>
      </c>
      <c r="H25" s="16" t="s">
        <v>116</v>
      </c>
      <c r="I25" s="26" t="s">
        <v>117</v>
      </c>
      <c r="J25" s="17">
        <v>1</v>
      </c>
      <c r="K25" s="18">
        <v>42928</v>
      </c>
      <c r="L25" s="18">
        <v>42978</v>
      </c>
      <c r="M25" s="31">
        <f t="shared" si="0"/>
        <v>7.1428571428571432</v>
      </c>
      <c r="N25" s="17">
        <v>1</v>
      </c>
      <c r="O25" s="60" t="s">
        <v>152</v>
      </c>
      <c r="P25" s="43" t="s">
        <v>29</v>
      </c>
    </row>
    <row r="26" spans="1:16" s="25" customFormat="1" ht="220.5" customHeight="1" x14ac:dyDescent="0.25">
      <c r="A26" s="27">
        <v>12</v>
      </c>
      <c r="B26" s="25" t="s">
        <v>100</v>
      </c>
      <c r="C26" s="17" t="s">
        <v>26</v>
      </c>
      <c r="D26" s="17" t="s">
        <v>24</v>
      </c>
      <c r="E26" s="15" t="s">
        <v>130</v>
      </c>
      <c r="F26" s="16" t="s">
        <v>131</v>
      </c>
      <c r="G26" s="19" t="s">
        <v>41</v>
      </c>
      <c r="H26" s="16" t="s">
        <v>42</v>
      </c>
      <c r="I26" s="17" t="s">
        <v>84</v>
      </c>
      <c r="J26" s="20">
        <v>1</v>
      </c>
      <c r="K26" s="18">
        <v>42948</v>
      </c>
      <c r="L26" s="18">
        <v>42978</v>
      </c>
      <c r="M26" s="31">
        <f t="shared" si="0"/>
        <v>4.2857142857142856</v>
      </c>
      <c r="N26" s="17">
        <v>1</v>
      </c>
      <c r="O26" s="60" t="s">
        <v>153</v>
      </c>
      <c r="P26" s="43" t="s">
        <v>29</v>
      </c>
    </row>
    <row r="27" spans="1:16" s="25" customFormat="1" ht="220.5" customHeight="1" x14ac:dyDescent="0.25">
      <c r="A27" s="27">
        <v>12</v>
      </c>
      <c r="B27" s="25" t="s">
        <v>101</v>
      </c>
      <c r="C27" s="17" t="s">
        <v>26</v>
      </c>
      <c r="D27" s="17" t="s">
        <v>24</v>
      </c>
      <c r="E27" s="15" t="s">
        <v>130</v>
      </c>
      <c r="F27" s="16" t="s">
        <v>131</v>
      </c>
      <c r="G27" s="19" t="s">
        <v>41</v>
      </c>
      <c r="H27" s="16" t="s">
        <v>108</v>
      </c>
      <c r="I27" s="17" t="s">
        <v>43</v>
      </c>
      <c r="J27" s="20">
        <v>1</v>
      </c>
      <c r="K27" s="18">
        <v>42979</v>
      </c>
      <c r="L27" s="18">
        <v>43039</v>
      </c>
      <c r="M27" s="31">
        <f t="shared" si="0"/>
        <v>8.5714285714285712</v>
      </c>
      <c r="N27" s="17"/>
      <c r="O27" s="61" t="s">
        <v>140</v>
      </c>
      <c r="P27" s="43" t="s">
        <v>29</v>
      </c>
    </row>
    <row r="28" spans="1:16" s="25" customFormat="1" ht="220.5" customHeight="1" x14ac:dyDescent="0.25">
      <c r="A28" s="28">
        <v>13</v>
      </c>
      <c r="B28" s="36" t="s">
        <v>102</v>
      </c>
      <c r="C28" s="17" t="s">
        <v>26</v>
      </c>
      <c r="D28" s="17" t="s">
        <v>24</v>
      </c>
      <c r="E28" s="21" t="s">
        <v>132</v>
      </c>
      <c r="F28" s="19" t="s">
        <v>44</v>
      </c>
      <c r="G28" s="19" t="s">
        <v>85</v>
      </c>
      <c r="H28" s="19" t="s">
        <v>107</v>
      </c>
      <c r="I28" s="26" t="s">
        <v>106</v>
      </c>
      <c r="J28" s="20">
        <v>3</v>
      </c>
      <c r="K28" s="22">
        <v>42928</v>
      </c>
      <c r="L28" s="22">
        <v>43069</v>
      </c>
      <c r="M28" s="31">
        <f t="shared" si="0"/>
        <v>20.142857142857142</v>
      </c>
      <c r="N28" s="20">
        <v>3</v>
      </c>
      <c r="O28" s="60" t="s">
        <v>154</v>
      </c>
      <c r="P28" s="45" t="s">
        <v>29</v>
      </c>
    </row>
    <row r="29" spans="1:16" s="25" customFormat="1" ht="250.5" customHeight="1" x14ac:dyDescent="0.25">
      <c r="A29" s="29">
        <v>13</v>
      </c>
      <c r="B29" s="37" t="s">
        <v>103</v>
      </c>
      <c r="C29" s="17" t="s">
        <v>26</v>
      </c>
      <c r="D29" s="17" t="s">
        <v>24</v>
      </c>
      <c r="E29" s="21" t="s">
        <v>132</v>
      </c>
      <c r="F29" s="19" t="s">
        <v>44</v>
      </c>
      <c r="G29" s="19" t="s">
        <v>45</v>
      </c>
      <c r="H29" s="19" t="s">
        <v>111</v>
      </c>
      <c r="I29" s="20" t="s">
        <v>46</v>
      </c>
      <c r="J29" s="20">
        <v>2</v>
      </c>
      <c r="K29" s="22">
        <v>43040</v>
      </c>
      <c r="L29" s="22">
        <v>43131</v>
      </c>
      <c r="M29" s="31">
        <f t="shared" si="0"/>
        <v>13</v>
      </c>
      <c r="N29" s="20"/>
      <c r="O29" s="43" t="s">
        <v>141</v>
      </c>
      <c r="P29" s="45" t="s">
        <v>29</v>
      </c>
    </row>
    <row r="30" spans="1:16" s="25" customFormat="1" ht="12.75" x14ac:dyDescent="0.25">
      <c r="A30" s="38"/>
      <c r="O30" s="46"/>
    </row>
    <row r="31" spans="1:16" s="23" customFormat="1" ht="12.75" x14ac:dyDescent="0.25">
      <c r="O31" s="47"/>
    </row>
    <row r="32" spans="1:16" s="23" customFormat="1" ht="12.75" x14ac:dyDescent="0.25">
      <c r="O32" s="47"/>
    </row>
    <row r="33" spans="15:15" s="23" customFormat="1" ht="12.75" x14ac:dyDescent="0.25">
      <c r="O33" s="47"/>
    </row>
    <row r="34" spans="15:15" s="23" customFormat="1" ht="12.75" x14ac:dyDescent="0.25">
      <c r="O34" s="47"/>
    </row>
    <row r="35" spans="15:15" s="23" customFormat="1" ht="12.75" x14ac:dyDescent="0.25">
      <c r="O35" s="47"/>
    </row>
    <row r="36" spans="15:15" s="23" customFormat="1" ht="12.75" x14ac:dyDescent="0.25">
      <c r="O36" s="47"/>
    </row>
    <row r="37" spans="15:15" s="23" customFormat="1" ht="12.75" x14ac:dyDescent="0.25">
      <c r="O37" s="47"/>
    </row>
    <row r="38" spans="15:15" s="23" customFormat="1" ht="12.75" x14ac:dyDescent="0.25">
      <c r="O38" s="47"/>
    </row>
    <row r="39" spans="15:15" s="23" customFormat="1" ht="12.75" x14ac:dyDescent="0.25">
      <c r="O39" s="47"/>
    </row>
    <row r="40" spans="15:15" s="23" customFormat="1" ht="12.75" x14ac:dyDescent="0.25">
      <c r="O40" s="47"/>
    </row>
    <row r="41" spans="15:15" s="23" customFormat="1" ht="12.75" x14ac:dyDescent="0.25">
      <c r="O41" s="47"/>
    </row>
    <row r="42" spans="15:15" s="23" customFormat="1" ht="12.75" x14ac:dyDescent="0.25">
      <c r="O42" s="47"/>
    </row>
    <row r="43" spans="15:15" s="23" customFormat="1" ht="12.75" x14ac:dyDescent="0.25">
      <c r="O43" s="47"/>
    </row>
    <row r="44" spans="15:15" s="23" customFormat="1" ht="12.75" x14ac:dyDescent="0.25">
      <c r="O44" s="47"/>
    </row>
    <row r="45" spans="15:15" s="23" customFormat="1" ht="12.75" x14ac:dyDescent="0.25">
      <c r="O45" s="47"/>
    </row>
    <row r="46" spans="15:15" s="23" customFormat="1" ht="12.75" x14ac:dyDescent="0.25">
      <c r="O46" s="47"/>
    </row>
    <row r="47" spans="15:15" s="23" customFormat="1" ht="12.75" x14ac:dyDescent="0.25">
      <c r="O47" s="47"/>
    </row>
    <row r="48" spans="15:15" s="23" customFormat="1" ht="12.75" x14ac:dyDescent="0.25">
      <c r="O48" s="47"/>
    </row>
    <row r="49" spans="15:15" s="23" customFormat="1" ht="12.75" x14ac:dyDescent="0.25">
      <c r="O49" s="47"/>
    </row>
    <row r="50" spans="15:15" s="23" customFormat="1" ht="12.75" x14ac:dyDescent="0.25">
      <c r="O50" s="47"/>
    </row>
    <row r="51" spans="15:15" s="23" customFormat="1" ht="12.75" x14ac:dyDescent="0.25">
      <c r="O51" s="47"/>
    </row>
    <row r="52" spans="15:15" s="23" customFormat="1" ht="12.75" x14ac:dyDescent="0.25">
      <c r="O52" s="47"/>
    </row>
    <row r="53" spans="15:15" s="23" customFormat="1" ht="12.75" x14ac:dyDescent="0.25">
      <c r="O53" s="47"/>
    </row>
    <row r="54" spans="15:15" s="23" customFormat="1" ht="12.75" x14ac:dyDescent="0.25">
      <c r="O54" s="47"/>
    </row>
    <row r="55" spans="15:15" s="23" customFormat="1" ht="12.75" x14ac:dyDescent="0.25">
      <c r="O55" s="47"/>
    </row>
    <row r="56" spans="15:15" s="23" customFormat="1" ht="12.75" x14ac:dyDescent="0.25">
      <c r="O56" s="47"/>
    </row>
    <row r="57" spans="15:15" s="23" customFormat="1" ht="12.75" x14ac:dyDescent="0.25">
      <c r="O57" s="47"/>
    </row>
    <row r="58" spans="15:15" s="23" customFormat="1" ht="12.75" x14ac:dyDescent="0.25">
      <c r="O58" s="47"/>
    </row>
    <row r="59" spans="15:15" s="23" customFormat="1" ht="12.75" x14ac:dyDescent="0.25">
      <c r="O59" s="47"/>
    </row>
    <row r="60" spans="15:15" s="23" customFormat="1" ht="12.75" x14ac:dyDescent="0.25">
      <c r="O60" s="47"/>
    </row>
    <row r="61" spans="15:15" s="23" customFormat="1" ht="12.75" x14ac:dyDescent="0.25">
      <c r="O61" s="47"/>
    </row>
    <row r="62" spans="15:15" s="23" customFormat="1" ht="12.75" x14ac:dyDescent="0.25">
      <c r="O62" s="47"/>
    </row>
    <row r="63" spans="15:15" s="23" customFormat="1" ht="12.75" x14ac:dyDescent="0.25">
      <c r="O63" s="47"/>
    </row>
    <row r="64" spans="15:15" s="23" customFormat="1" ht="12.75" x14ac:dyDescent="0.25">
      <c r="O64" s="47"/>
    </row>
    <row r="65" spans="15:15" s="23" customFormat="1" ht="12.75" x14ac:dyDescent="0.25">
      <c r="O65" s="47"/>
    </row>
    <row r="66" spans="15:15" s="23" customFormat="1" ht="12.75" x14ac:dyDescent="0.25">
      <c r="O66" s="47"/>
    </row>
    <row r="67" spans="15:15" s="23" customFormat="1" ht="12.75" x14ac:dyDescent="0.25">
      <c r="O67" s="47"/>
    </row>
    <row r="68" spans="15:15" s="23" customFormat="1" ht="12.75" x14ac:dyDescent="0.25">
      <c r="O68" s="47"/>
    </row>
    <row r="69" spans="15:15" s="23" customFormat="1" ht="12.75" x14ac:dyDescent="0.25">
      <c r="O69" s="47"/>
    </row>
    <row r="70" spans="15:15" s="23" customFormat="1" ht="12.75" x14ac:dyDescent="0.25">
      <c r="O70" s="47"/>
    </row>
    <row r="71" spans="15:15" s="23" customFormat="1" ht="12.75" x14ac:dyDescent="0.25">
      <c r="O71" s="47"/>
    </row>
    <row r="72" spans="15:15" s="23" customFormat="1" ht="12.75" x14ac:dyDescent="0.25">
      <c r="O72" s="47"/>
    </row>
    <row r="73" spans="15:15" s="23" customFormat="1" ht="12.75" x14ac:dyDescent="0.25">
      <c r="O73" s="47"/>
    </row>
    <row r="74" spans="15:15" s="23" customFormat="1" ht="12.75" x14ac:dyDescent="0.25">
      <c r="O74" s="47"/>
    </row>
    <row r="75" spans="15:15" s="23" customFormat="1" ht="12.75" x14ac:dyDescent="0.25">
      <c r="O75" s="47"/>
    </row>
    <row r="351005" spans="1:1" ht="76.5" x14ac:dyDescent="0.25">
      <c r="A351005" s="23" t="s">
        <v>25</v>
      </c>
    </row>
    <row r="351006" spans="1:1" ht="89.25" x14ac:dyDescent="0.25">
      <c r="A351006" s="23" t="s">
        <v>26</v>
      </c>
    </row>
  </sheetData>
  <autoFilter ref="A8:O29">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6">
    <mergeCell ref="D1:G1"/>
    <mergeCell ref="D2:G2"/>
    <mergeCell ref="B8:O8"/>
    <mergeCell ref="E4:F4"/>
    <mergeCell ref="E6:F6"/>
    <mergeCell ref="E5:F5"/>
  </mergeCells>
  <dataValidations count="12">
    <dataValidation type="date" allowBlank="1" showInputMessage="1" errorTitle="Entrada no válida" error="Por favor escriba una fecha válida (AAAA/MM/DD)" promptTitle="Ingrese una fecha (AAAA/MM/DD)" prompt=" Registre la FECHA PROGRAMADA para el inicio de la actividad. (FORMATO AAAA/MM/DD)" sqref="K22:L22 L11:L12 K11:K20 L17 K23:K29 L24:L2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3 L28:L29 L13:L16 L18:L21">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21 I14:I16 I11:I12 I24:I29 I19:I22">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H15 G14:G29 H23:I23">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2 H14 H16 H18:H22 H24:H29">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14:N16 N21:N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J14:J29 N12 N17:N20">
      <formula1>-9223372036854770000</formula1>
      <formula2>9223372036854770000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14:F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
      <formula1>$A$351004:$A$351006</formula1>
    </dataValidation>
    <dataValidation type="textLength" allowBlank="1" showInputMessage="1" error="Escriba un texto  Maximo 390 Caracteres" promptTitle="Cualquier contenido Maximo 390 Caracteres" prompt=" Registre aspectos importantes a considerar. (MÁX. 390 CARACTERES)" sqref="P11:P29 O11:O13 O15:O29">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
      <formula1>-9223372036854770000</formula1>
      <formula2>9223372036854770000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4:E29">
      <formula1>0</formula1>
      <formula2>390</formula2>
    </dataValidation>
  </dataValidations>
  <printOptions horizontalCentered="1" verticalCentered="1"/>
  <pageMargins left="0.78740157480314965" right="0.78740157480314965" top="0.78740157480314965" bottom="0.78740157480314965"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F14.1  PLANES DE MEJORAMIENT...</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Mahalia Nathalie Garcia Villa</cp:lastModifiedBy>
  <cp:lastPrinted>2017-10-09T13:44:22Z</cp:lastPrinted>
  <dcterms:created xsi:type="dcterms:W3CDTF">2017-07-11T15:28:39Z</dcterms:created>
  <dcterms:modified xsi:type="dcterms:W3CDTF">2017-11-15T19:43:10Z</dcterms:modified>
</cp:coreProperties>
</file>