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2435" tabRatio="679" firstSheet="2" activeTab="6"/>
  </bookViews>
  <sheets>
    <sheet name="MATRÍCULA ACREDITADA Y COBERTUR" sheetId="15" r:id="rId1"/>
    <sheet name="INVESTIGADORES RECONOCIDOS" sheetId="5" r:id="rId2"/>
    <sheet name="PRODUCCION TOP" sheetId="6" r:id="rId3"/>
    <sheet name="PROG ACREDITADOS Y ACREDITABLES" sheetId="7" r:id="rId4"/>
    <sheet name="TASAS DESERCION" sheetId="8" r:id="rId5"/>
    <sheet name="MATRICULA PRIMER CURSO" sheetId="10" r:id="rId6"/>
    <sheet name="MATRICULA MAESTRÍA Y DOCTORADO" sheetId="11" r:id="rId7"/>
    <sheet name="APOYO A ONDAS" sheetId="12" r:id="rId8"/>
    <sheet name="MATRÍCULA MAESTRÍA Y DOCTORADO" sheetId="13" r:id="rId9"/>
  </sheets>
  <definedNames>
    <definedName name="_xlnm._FilterDatabase" localSheetId="7" hidden="1">'APOYO A ONDAS'!$A$1:$C$267</definedName>
    <definedName name="_xlnm._FilterDatabase" localSheetId="1" hidden="1">'INVESTIGADORES RECONOCIDOS'!$A$2:$W$271</definedName>
    <definedName name="_xlnm._FilterDatabase" localSheetId="6" hidden="1">'MATRICULA MAESTRÍA Y DOCTORADO'!$A$2:$P$135</definedName>
    <definedName name="_xlnm._FilterDatabase" localSheetId="8" hidden="1">'MATRÍCULA MAESTRÍA Y DOCTORADO'!$C$2:$P$270</definedName>
    <definedName name="_xlnm._FilterDatabase" localSheetId="5" hidden="1">'MATRICULA PRIMER CURSO'!$A$2:$J$271</definedName>
    <definedName name="_xlnm._FilterDatabase" localSheetId="2" hidden="1">'PRODUCCION TOP'!$A$2:$V$271</definedName>
    <definedName name="_xlnm._FilterDatabase" localSheetId="3" hidden="1">'PROG ACREDITADOS Y ACREDITABLES'!$A$2:$L$271</definedName>
    <definedName name="_xlnm._FilterDatabase" localSheetId="4" hidden="1">'TASAS DESERCION'!$A$2:$J$271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5" l="1"/>
  <c r="D3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3" i="13"/>
  <c r="P270" i="13"/>
  <c r="O270" i="13"/>
  <c r="N270" i="13"/>
  <c r="I270" i="13"/>
  <c r="H270" i="13"/>
  <c r="G270" i="13"/>
  <c r="P135" i="11"/>
  <c r="O135" i="11"/>
  <c r="N135" i="11"/>
  <c r="M135" i="11"/>
  <c r="L135" i="11"/>
  <c r="K135" i="11"/>
  <c r="P134" i="11"/>
  <c r="O134" i="11"/>
  <c r="N134" i="11"/>
  <c r="M134" i="11"/>
  <c r="L134" i="11"/>
  <c r="K134" i="11"/>
  <c r="P133" i="11"/>
  <c r="O133" i="11"/>
  <c r="N133" i="11"/>
  <c r="M133" i="11"/>
  <c r="L133" i="11"/>
  <c r="K133" i="11"/>
  <c r="P132" i="11"/>
  <c r="O132" i="11"/>
  <c r="N132" i="11"/>
  <c r="M132" i="11"/>
  <c r="L132" i="11"/>
  <c r="K132" i="11"/>
  <c r="P131" i="11"/>
  <c r="O131" i="11"/>
  <c r="N131" i="11"/>
  <c r="M131" i="11"/>
  <c r="L131" i="11"/>
  <c r="K131" i="11"/>
  <c r="P130" i="11"/>
  <c r="O130" i="11"/>
  <c r="N130" i="11"/>
  <c r="M130" i="11"/>
  <c r="L130" i="11"/>
  <c r="K130" i="11"/>
  <c r="P129" i="11"/>
  <c r="O129" i="11"/>
  <c r="N129" i="11"/>
  <c r="M129" i="11"/>
  <c r="L129" i="11"/>
  <c r="K129" i="11"/>
  <c r="P128" i="11"/>
  <c r="O128" i="11"/>
  <c r="N128" i="11"/>
  <c r="M128" i="11"/>
  <c r="L128" i="11"/>
  <c r="K128" i="11"/>
  <c r="P127" i="11"/>
  <c r="O127" i="11"/>
  <c r="N127" i="11"/>
  <c r="M127" i="11"/>
  <c r="L127" i="11"/>
  <c r="K127" i="11"/>
  <c r="P126" i="11"/>
  <c r="O126" i="11"/>
  <c r="N126" i="11"/>
  <c r="M126" i="11"/>
  <c r="L126" i="11"/>
  <c r="K126" i="11"/>
  <c r="P125" i="11"/>
  <c r="O125" i="11"/>
  <c r="N125" i="11"/>
  <c r="M125" i="11"/>
  <c r="L125" i="11"/>
  <c r="K125" i="11"/>
  <c r="P124" i="11"/>
  <c r="O124" i="11"/>
  <c r="N124" i="11"/>
  <c r="M124" i="11"/>
  <c r="L124" i="11"/>
  <c r="K124" i="11"/>
  <c r="P123" i="11"/>
  <c r="O123" i="11"/>
  <c r="N123" i="11"/>
  <c r="M123" i="11"/>
  <c r="L123" i="11"/>
  <c r="K123" i="11"/>
  <c r="P122" i="11"/>
  <c r="O122" i="11"/>
  <c r="N122" i="11"/>
  <c r="M122" i="11"/>
  <c r="L122" i="11"/>
  <c r="K122" i="11"/>
  <c r="P121" i="11"/>
  <c r="O121" i="11"/>
  <c r="N121" i="11"/>
  <c r="M121" i="11"/>
  <c r="L121" i="11"/>
  <c r="K121" i="11"/>
  <c r="P120" i="11"/>
  <c r="O120" i="11"/>
  <c r="N120" i="11"/>
  <c r="M120" i="11"/>
  <c r="L120" i="11"/>
  <c r="K120" i="11"/>
  <c r="P119" i="11"/>
  <c r="O119" i="11"/>
  <c r="N119" i="11"/>
  <c r="M119" i="11"/>
  <c r="L119" i="11"/>
  <c r="K119" i="11"/>
  <c r="P118" i="11"/>
  <c r="O118" i="11"/>
  <c r="N118" i="11"/>
  <c r="M118" i="11"/>
  <c r="L118" i="11"/>
  <c r="K118" i="11"/>
  <c r="P117" i="11"/>
  <c r="O117" i="11"/>
  <c r="N117" i="11"/>
  <c r="M117" i="11"/>
  <c r="L117" i="11"/>
  <c r="K117" i="11"/>
  <c r="P116" i="11"/>
  <c r="O116" i="11"/>
  <c r="N116" i="11"/>
  <c r="M116" i="11"/>
  <c r="L116" i="11"/>
  <c r="K116" i="11"/>
  <c r="P115" i="11"/>
  <c r="O115" i="11"/>
  <c r="N115" i="11"/>
  <c r="M115" i="11"/>
  <c r="L115" i="11"/>
  <c r="K115" i="11"/>
  <c r="P114" i="11"/>
  <c r="O114" i="11"/>
  <c r="N114" i="11"/>
  <c r="M114" i="11"/>
  <c r="L114" i="11"/>
  <c r="K114" i="11"/>
  <c r="P113" i="11"/>
  <c r="O113" i="11"/>
  <c r="N113" i="11"/>
  <c r="M113" i="11"/>
  <c r="L113" i="11"/>
  <c r="K113" i="11"/>
  <c r="P112" i="11"/>
  <c r="O112" i="11"/>
  <c r="N112" i="11"/>
  <c r="M112" i="11"/>
  <c r="L112" i="11"/>
  <c r="K112" i="11"/>
  <c r="P111" i="11"/>
  <c r="O111" i="11"/>
  <c r="N111" i="11"/>
  <c r="M111" i="11"/>
  <c r="L111" i="11"/>
  <c r="K111" i="11"/>
  <c r="P110" i="11"/>
  <c r="O110" i="11"/>
  <c r="N110" i="11"/>
  <c r="M110" i="11"/>
  <c r="L110" i="11"/>
  <c r="K110" i="11"/>
  <c r="P109" i="11"/>
  <c r="O109" i="11"/>
  <c r="N109" i="11"/>
  <c r="M109" i="11"/>
  <c r="L109" i="11"/>
  <c r="K109" i="11"/>
  <c r="P108" i="11"/>
  <c r="O108" i="11"/>
  <c r="N108" i="11"/>
  <c r="M108" i="11"/>
  <c r="L108" i="11"/>
  <c r="K108" i="11"/>
  <c r="P107" i="11"/>
  <c r="O107" i="11"/>
  <c r="N107" i="11"/>
  <c r="M107" i="11"/>
  <c r="L107" i="11"/>
  <c r="K107" i="11"/>
  <c r="P106" i="11"/>
  <c r="O106" i="11"/>
  <c r="N106" i="11"/>
  <c r="M106" i="11"/>
  <c r="L106" i="11"/>
  <c r="K106" i="11"/>
  <c r="P105" i="11"/>
  <c r="O105" i="11"/>
  <c r="N105" i="11"/>
  <c r="M105" i="11"/>
  <c r="L105" i="11"/>
  <c r="K105" i="11"/>
  <c r="P104" i="11"/>
  <c r="O104" i="11"/>
  <c r="N104" i="11"/>
  <c r="M104" i="11"/>
  <c r="L104" i="11"/>
  <c r="K104" i="11"/>
  <c r="P103" i="11"/>
  <c r="O103" i="11"/>
  <c r="N103" i="11"/>
  <c r="M103" i="11"/>
  <c r="L103" i="11"/>
  <c r="K103" i="11"/>
  <c r="P102" i="11"/>
  <c r="O102" i="11"/>
  <c r="N102" i="11"/>
  <c r="M102" i="11"/>
  <c r="L102" i="11"/>
  <c r="K102" i="11"/>
  <c r="P101" i="11"/>
  <c r="O101" i="11"/>
  <c r="N101" i="11"/>
  <c r="M101" i="11"/>
  <c r="L101" i="11"/>
  <c r="K101" i="11"/>
  <c r="P100" i="11"/>
  <c r="O100" i="11"/>
  <c r="N100" i="11"/>
  <c r="M100" i="11"/>
  <c r="L100" i="11"/>
  <c r="K100" i="11"/>
  <c r="P99" i="11"/>
  <c r="O99" i="11"/>
  <c r="N99" i="11"/>
  <c r="M99" i="11"/>
  <c r="L99" i="11"/>
  <c r="K99" i="11"/>
  <c r="P98" i="11"/>
  <c r="O98" i="11"/>
  <c r="N98" i="11"/>
  <c r="M98" i="11"/>
  <c r="L98" i="11"/>
  <c r="K98" i="11"/>
  <c r="P97" i="11"/>
  <c r="O97" i="11"/>
  <c r="N97" i="11"/>
  <c r="M97" i="11"/>
  <c r="L97" i="11"/>
  <c r="K97" i="11"/>
  <c r="P96" i="11"/>
  <c r="O96" i="11"/>
  <c r="N96" i="11"/>
  <c r="M96" i="11"/>
  <c r="L96" i="11"/>
  <c r="K96" i="11"/>
  <c r="P95" i="11"/>
  <c r="O95" i="11"/>
  <c r="N95" i="11"/>
  <c r="M95" i="11"/>
  <c r="L95" i="11"/>
  <c r="K95" i="11"/>
  <c r="P94" i="11"/>
  <c r="O94" i="11"/>
  <c r="N94" i="11"/>
  <c r="M94" i="11"/>
  <c r="L94" i="11"/>
  <c r="K94" i="11"/>
  <c r="P93" i="11"/>
  <c r="O93" i="11"/>
  <c r="N93" i="11"/>
  <c r="M93" i="11"/>
  <c r="L93" i="11"/>
  <c r="K93" i="11"/>
  <c r="P92" i="11"/>
  <c r="O92" i="11"/>
  <c r="N92" i="11"/>
  <c r="M92" i="11"/>
  <c r="L92" i="11"/>
  <c r="K92" i="11"/>
  <c r="P91" i="11"/>
  <c r="O91" i="11"/>
  <c r="N91" i="11"/>
  <c r="M91" i="11"/>
  <c r="L91" i="11"/>
  <c r="K91" i="11"/>
  <c r="P90" i="11"/>
  <c r="O90" i="11"/>
  <c r="N90" i="11"/>
  <c r="M90" i="11"/>
  <c r="L90" i="11"/>
  <c r="K90" i="11"/>
  <c r="P89" i="11"/>
  <c r="O89" i="11"/>
  <c r="N89" i="11"/>
  <c r="M89" i="11"/>
  <c r="L89" i="11"/>
  <c r="K89" i="11"/>
  <c r="P88" i="11"/>
  <c r="O88" i="11"/>
  <c r="N88" i="11"/>
  <c r="M88" i="11"/>
  <c r="L88" i="11"/>
  <c r="K88" i="11"/>
  <c r="P87" i="11"/>
  <c r="O87" i="11"/>
  <c r="N87" i="11"/>
  <c r="M87" i="11"/>
  <c r="L87" i="11"/>
  <c r="K87" i="11"/>
  <c r="P86" i="11"/>
  <c r="O86" i="11"/>
  <c r="N86" i="11"/>
  <c r="M86" i="11"/>
  <c r="L86" i="11"/>
  <c r="K86" i="11"/>
  <c r="P85" i="11"/>
  <c r="O85" i="11"/>
  <c r="N85" i="11"/>
  <c r="M85" i="11"/>
  <c r="L85" i="11"/>
  <c r="K85" i="11"/>
  <c r="P84" i="11"/>
  <c r="O84" i="11"/>
  <c r="N84" i="11"/>
  <c r="M84" i="11"/>
  <c r="L84" i="11"/>
  <c r="K84" i="11"/>
  <c r="P83" i="11"/>
  <c r="O83" i="11"/>
  <c r="N83" i="11"/>
  <c r="M83" i="11"/>
  <c r="L83" i="11"/>
  <c r="K83" i="11"/>
  <c r="P82" i="11"/>
  <c r="O82" i="11"/>
  <c r="N82" i="11"/>
  <c r="M82" i="11"/>
  <c r="L82" i="11"/>
  <c r="K82" i="11"/>
  <c r="P81" i="11"/>
  <c r="O81" i="11"/>
  <c r="N81" i="11"/>
  <c r="M81" i="11"/>
  <c r="L81" i="11"/>
  <c r="K81" i="11"/>
  <c r="P80" i="11"/>
  <c r="O80" i="11"/>
  <c r="N80" i="11"/>
  <c r="M80" i="11"/>
  <c r="L80" i="11"/>
  <c r="K80" i="11"/>
  <c r="P79" i="11"/>
  <c r="O79" i="11"/>
  <c r="N79" i="11"/>
  <c r="M79" i="11"/>
  <c r="L79" i="11"/>
  <c r="K79" i="11"/>
  <c r="P78" i="11"/>
  <c r="O78" i="11"/>
  <c r="N78" i="11"/>
  <c r="M78" i="11"/>
  <c r="L78" i="11"/>
  <c r="K78" i="11"/>
  <c r="P77" i="11"/>
  <c r="O77" i="11"/>
  <c r="N77" i="11"/>
  <c r="M77" i="11"/>
  <c r="L77" i="11"/>
  <c r="K77" i="11"/>
  <c r="P76" i="11"/>
  <c r="O76" i="11"/>
  <c r="N76" i="11"/>
  <c r="M76" i="11"/>
  <c r="L76" i="11"/>
  <c r="K76" i="11"/>
  <c r="P75" i="11"/>
  <c r="O75" i="11"/>
  <c r="N75" i="11"/>
  <c r="M75" i="11"/>
  <c r="L75" i="11"/>
  <c r="K75" i="11"/>
  <c r="P74" i="11"/>
  <c r="O74" i="11"/>
  <c r="N74" i="11"/>
  <c r="M74" i="11"/>
  <c r="L74" i="11"/>
  <c r="K74" i="11"/>
  <c r="P73" i="11"/>
  <c r="O73" i="11"/>
  <c r="N73" i="11"/>
  <c r="M73" i="11"/>
  <c r="L73" i="11"/>
  <c r="K73" i="11"/>
  <c r="P72" i="11"/>
  <c r="O72" i="11"/>
  <c r="N72" i="11"/>
  <c r="M72" i="11"/>
  <c r="L72" i="11"/>
  <c r="K72" i="11"/>
  <c r="P71" i="11"/>
  <c r="O71" i="11"/>
  <c r="N71" i="11"/>
  <c r="M71" i="11"/>
  <c r="L71" i="11"/>
  <c r="K71" i="11"/>
  <c r="P70" i="11"/>
  <c r="O70" i="11"/>
  <c r="N70" i="11"/>
  <c r="M70" i="11"/>
  <c r="L70" i="11"/>
  <c r="K70" i="11"/>
  <c r="P69" i="11"/>
  <c r="O69" i="11"/>
  <c r="N69" i="11"/>
  <c r="M69" i="11"/>
  <c r="L69" i="11"/>
  <c r="K69" i="11"/>
  <c r="P68" i="11"/>
  <c r="O68" i="11"/>
  <c r="N68" i="11"/>
  <c r="M68" i="11"/>
  <c r="L68" i="11"/>
  <c r="K68" i="11"/>
  <c r="P67" i="11"/>
  <c r="O67" i="11"/>
  <c r="N67" i="11"/>
  <c r="M67" i="11"/>
  <c r="L67" i="11"/>
  <c r="K67" i="11"/>
  <c r="P66" i="11"/>
  <c r="O66" i="11"/>
  <c r="N66" i="11"/>
  <c r="M66" i="11"/>
  <c r="L66" i="11"/>
  <c r="K66" i="11"/>
  <c r="P65" i="11"/>
  <c r="O65" i="11"/>
  <c r="N65" i="11"/>
  <c r="M65" i="11"/>
  <c r="L65" i="11"/>
  <c r="K65" i="11"/>
  <c r="P64" i="11"/>
  <c r="O64" i="11"/>
  <c r="N64" i="11"/>
  <c r="M64" i="11"/>
  <c r="L64" i="11"/>
  <c r="K64" i="11"/>
  <c r="P63" i="11"/>
  <c r="O63" i="11"/>
  <c r="N63" i="11"/>
  <c r="M63" i="11"/>
  <c r="L63" i="11"/>
  <c r="K63" i="11"/>
  <c r="P62" i="11"/>
  <c r="O62" i="11"/>
  <c r="N62" i="11"/>
  <c r="M62" i="11"/>
  <c r="L62" i="11"/>
  <c r="K62" i="11"/>
  <c r="P61" i="11"/>
  <c r="O61" i="11"/>
  <c r="N61" i="11"/>
  <c r="M61" i="11"/>
  <c r="L61" i="11"/>
  <c r="K61" i="11"/>
  <c r="P60" i="11"/>
  <c r="O60" i="11"/>
  <c r="N60" i="11"/>
  <c r="M60" i="11"/>
  <c r="L60" i="11"/>
  <c r="K60" i="11"/>
  <c r="P59" i="11"/>
  <c r="O59" i="11"/>
  <c r="N59" i="11"/>
  <c r="M59" i="11"/>
  <c r="L59" i="11"/>
  <c r="K59" i="11"/>
  <c r="P58" i="11"/>
  <c r="O58" i="11"/>
  <c r="N58" i="11"/>
  <c r="M58" i="11"/>
  <c r="L58" i="11"/>
  <c r="K58" i="11"/>
  <c r="P57" i="11"/>
  <c r="O57" i="11"/>
  <c r="N57" i="11"/>
  <c r="M57" i="11"/>
  <c r="L57" i="11"/>
  <c r="K57" i="11"/>
  <c r="P56" i="11"/>
  <c r="O56" i="11"/>
  <c r="N56" i="11"/>
  <c r="M56" i="11"/>
  <c r="L56" i="11"/>
  <c r="K56" i="11"/>
  <c r="P55" i="11"/>
  <c r="O55" i="11"/>
  <c r="N55" i="11"/>
  <c r="M55" i="11"/>
  <c r="L55" i="11"/>
  <c r="K55" i="11"/>
  <c r="P54" i="11"/>
  <c r="O54" i="11"/>
  <c r="N54" i="11"/>
  <c r="M54" i="11"/>
  <c r="L54" i="11"/>
  <c r="K54" i="11"/>
  <c r="P53" i="11"/>
  <c r="O53" i="11"/>
  <c r="N53" i="11"/>
  <c r="M53" i="11"/>
  <c r="L53" i="11"/>
  <c r="K53" i="11"/>
  <c r="P52" i="11"/>
  <c r="O52" i="11"/>
  <c r="N52" i="11"/>
  <c r="M52" i="11"/>
  <c r="L52" i="11"/>
  <c r="K52" i="11"/>
  <c r="P51" i="11"/>
  <c r="O51" i="11"/>
  <c r="N51" i="11"/>
  <c r="M51" i="11"/>
  <c r="L51" i="11"/>
  <c r="K51" i="11"/>
  <c r="P50" i="11"/>
  <c r="O50" i="11"/>
  <c r="N50" i="11"/>
  <c r="M50" i="11"/>
  <c r="L50" i="11"/>
  <c r="K50" i="11"/>
  <c r="P49" i="11"/>
  <c r="O49" i="11"/>
  <c r="N49" i="11"/>
  <c r="M49" i="11"/>
  <c r="L49" i="11"/>
  <c r="K49" i="11"/>
  <c r="P48" i="11"/>
  <c r="O48" i="11"/>
  <c r="N48" i="11"/>
  <c r="M48" i="11"/>
  <c r="L48" i="11"/>
  <c r="K48" i="11"/>
  <c r="P47" i="11"/>
  <c r="O47" i="11"/>
  <c r="N47" i="11"/>
  <c r="M47" i="11"/>
  <c r="L47" i="11"/>
  <c r="K47" i="11"/>
  <c r="P46" i="11"/>
  <c r="O46" i="11"/>
  <c r="N46" i="11"/>
  <c r="M46" i="11"/>
  <c r="L46" i="11"/>
  <c r="K46" i="11"/>
  <c r="P45" i="11"/>
  <c r="O45" i="11"/>
  <c r="N45" i="11"/>
  <c r="M45" i="11"/>
  <c r="L45" i="11"/>
  <c r="K45" i="11"/>
  <c r="P44" i="11"/>
  <c r="O44" i="11"/>
  <c r="N44" i="11"/>
  <c r="M44" i="11"/>
  <c r="L44" i="11"/>
  <c r="K44" i="11"/>
  <c r="P43" i="11"/>
  <c r="O43" i="11"/>
  <c r="N43" i="11"/>
  <c r="M43" i="11"/>
  <c r="L43" i="11"/>
  <c r="K43" i="11"/>
  <c r="P42" i="11"/>
  <c r="O42" i="11"/>
  <c r="N42" i="11"/>
  <c r="M42" i="11"/>
  <c r="L42" i="11"/>
  <c r="K42" i="11"/>
  <c r="P41" i="11"/>
  <c r="O41" i="11"/>
  <c r="N41" i="11"/>
  <c r="M41" i="11"/>
  <c r="L41" i="11"/>
  <c r="K41" i="11"/>
  <c r="P40" i="11"/>
  <c r="O40" i="11"/>
  <c r="N40" i="11"/>
  <c r="M40" i="11"/>
  <c r="L40" i="11"/>
  <c r="K40" i="11"/>
  <c r="P39" i="11"/>
  <c r="O39" i="11"/>
  <c r="N39" i="11"/>
  <c r="M39" i="11"/>
  <c r="L39" i="11"/>
  <c r="K39" i="11"/>
  <c r="P38" i="11"/>
  <c r="O38" i="11"/>
  <c r="N38" i="11"/>
  <c r="M38" i="11"/>
  <c r="L38" i="11"/>
  <c r="K38" i="11"/>
  <c r="P37" i="11"/>
  <c r="O37" i="11"/>
  <c r="N37" i="11"/>
  <c r="M37" i="11"/>
  <c r="L37" i="11"/>
  <c r="K37" i="11"/>
  <c r="P36" i="11"/>
  <c r="O36" i="11"/>
  <c r="N36" i="11"/>
  <c r="M36" i="11"/>
  <c r="L36" i="11"/>
  <c r="K36" i="11"/>
  <c r="P35" i="11"/>
  <c r="O35" i="11"/>
  <c r="N35" i="11"/>
  <c r="M35" i="11"/>
  <c r="L35" i="11"/>
  <c r="K35" i="11"/>
  <c r="P34" i="11"/>
  <c r="O34" i="11"/>
  <c r="N34" i="11"/>
  <c r="M34" i="11"/>
  <c r="L34" i="11"/>
  <c r="K34" i="11"/>
  <c r="P33" i="11"/>
  <c r="O33" i="11"/>
  <c r="N33" i="11"/>
  <c r="M33" i="11"/>
  <c r="L33" i="11"/>
  <c r="K33" i="11"/>
  <c r="P32" i="11"/>
  <c r="O32" i="11"/>
  <c r="N32" i="11"/>
  <c r="M32" i="11"/>
  <c r="L32" i="11"/>
  <c r="K32" i="11"/>
  <c r="P31" i="11"/>
  <c r="O31" i="11"/>
  <c r="N31" i="11"/>
  <c r="M31" i="11"/>
  <c r="L31" i="11"/>
  <c r="K31" i="11"/>
  <c r="P30" i="11"/>
  <c r="O30" i="11"/>
  <c r="N30" i="11"/>
  <c r="M30" i="11"/>
  <c r="L30" i="11"/>
  <c r="K30" i="11"/>
  <c r="P29" i="11"/>
  <c r="O29" i="11"/>
  <c r="N29" i="11"/>
  <c r="M29" i="11"/>
  <c r="L29" i="11"/>
  <c r="K29" i="11"/>
  <c r="P28" i="11"/>
  <c r="O28" i="11"/>
  <c r="N28" i="11"/>
  <c r="M28" i="11"/>
  <c r="L28" i="11"/>
  <c r="K28" i="11"/>
  <c r="P27" i="11"/>
  <c r="O27" i="11"/>
  <c r="N27" i="11"/>
  <c r="M27" i="11"/>
  <c r="L27" i="11"/>
  <c r="K27" i="11"/>
  <c r="P26" i="11"/>
  <c r="O26" i="11"/>
  <c r="N26" i="11"/>
  <c r="M26" i="11"/>
  <c r="L26" i="11"/>
  <c r="K26" i="11"/>
  <c r="P25" i="11"/>
  <c r="O25" i="11"/>
  <c r="N25" i="11"/>
  <c r="M25" i="11"/>
  <c r="L25" i="11"/>
  <c r="K25" i="11"/>
  <c r="P24" i="11"/>
  <c r="O24" i="11"/>
  <c r="N24" i="11"/>
  <c r="M24" i="11"/>
  <c r="L24" i="11"/>
  <c r="K24" i="11"/>
  <c r="P23" i="11"/>
  <c r="O23" i="11"/>
  <c r="N23" i="11"/>
  <c r="M23" i="11"/>
  <c r="L23" i="11"/>
  <c r="K23" i="11"/>
  <c r="P22" i="11"/>
  <c r="O22" i="11"/>
  <c r="N22" i="11"/>
  <c r="M22" i="11"/>
  <c r="L22" i="11"/>
  <c r="K22" i="11"/>
  <c r="P21" i="11"/>
  <c r="O21" i="11"/>
  <c r="N21" i="11"/>
  <c r="M21" i="11"/>
  <c r="L21" i="11"/>
  <c r="K21" i="11"/>
  <c r="P20" i="11"/>
  <c r="O20" i="11"/>
  <c r="N20" i="11"/>
  <c r="M20" i="11"/>
  <c r="L20" i="11"/>
  <c r="K20" i="11"/>
  <c r="P19" i="11"/>
  <c r="O19" i="11"/>
  <c r="N19" i="11"/>
  <c r="M19" i="11"/>
  <c r="L19" i="11"/>
  <c r="K19" i="11"/>
  <c r="P18" i="11"/>
  <c r="O18" i="11"/>
  <c r="N18" i="11"/>
  <c r="M18" i="11"/>
  <c r="L18" i="11"/>
  <c r="K18" i="11"/>
  <c r="P17" i="11"/>
  <c r="O17" i="11"/>
  <c r="N17" i="11"/>
  <c r="M17" i="11"/>
  <c r="L17" i="11"/>
  <c r="K17" i="11"/>
  <c r="P16" i="11"/>
  <c r="O16" i="11"/>
  <c r="N16" i="11"/>
  <c r="M16" i="11"/>
  <c r="L16" i="11"/>
  <c r="K16" i="11"/>
  <c r="P15" i="11"/>
  <c r="O15" i="11"/>
  <c r="N15" i="11"/>
  <c r="M15" i="11"/>
  <c r="L15" i="11"/>
  <c r="K15" i="11"/>
  <c r="P14" i="11"/>
  <c r="O14" i="11"/>
  <c r="N14" i="11"/>
  <c r="M14" i="11"/>
  <c r="L14" i="11"/>
  <c r="K14" i="11"/>
  <c r="P13" i="11"/>
  <c r="O13" i="11"/>
  <c r="N13" i="11"/>
  <c r="M13" i="11"/>
  <c r="L13" i="11"/>
  <c r="K13" i="11"/>
  <c r="P12" i="11"/>
  <c r="O12" i="11"/>
  <c r="N12" i="11"/>
  <c r="M12" i="11"/>
  <c r="L12" i="11"/>
  <c r="K12" i="11"/>
  <c r="P11" i="11"/>
  <c r="O11" i="11"/>
  <c r="N11" i="11"/>
  <c r="M11" i="11"/>
  <c r="L11" i="11"/>
  <c r="K11" i="11"/>
  <c r="P10" i="11"/>
  <c r="O10" i="11"/>
  <c r="N10" i="11"/>
  <c r="M10" i="11"/>
  <c r="L10" i="11"/>
  <c r="K10" i="11"/>
  <c r="P9" i="11"/>
  <c r="O9" i="11"/>
  <c r="N9" i="11"/>
  <c r="M9" i="11"/>
  <c r="L9" i="11"/>
  <c r="K9" i="11"/>
  <c r="P8" i="11"/>
  <c r="O8" i="11"/>
  <c r="N8" i="11"/>
  <c r="M8" i="11"/>
  <c r="L8" i="11"/>
  <c r="K8" i="11"/>
  <c r="P7" i="11"/>
  <c r="O7" i="11"/>
  <c r="N7" i="11"/>
  <c r="M7" i="11"/>
  <c r="L7" i="11"/>
  <c r="K7" i="11"/>
  <c r="P6" i="11"/>
  <c r="O6" i="11"/>
  <c r="N6" i="11"/>
  <c r="M6" i="11"/>
  <c r="L6" i="11"/>
  <c r="K6" i="11"/>
  <c r="P5" i="11"/>
  <c r="O5" i="11"/>
  <c r="N5" i="11"/>
  <c r="M5" i="11"/>
  <c r="L5" i="11"/>
  <c r="K5" i="11"/>
  <c r="P4" i="11"/>
  <c r="O4" i="11"/>
  <c r="N4" i="11"/>
  <c r="M4" i="11"/>
  <c r="L4" i="11"/>
  <c r="K4" i="11"/>
  <c r="P3" i="11"/>
  <c r="O3" i="11"/>
  <c r="N3" i="11"/>
  <c r="M3" i="11"/>
  <c r="L3" i="11"/>
  <c r="K3" i="11"/>
</calcChain>
</file>

<file path=xl/sharedStrings.xml><?xml version="1.0" encoding="utf-8"?>
<sst xmlns="http://schemas.openxmlformats.org/spreadsheetml/2006/main" count="17525" uniqueCount="726">
  <si>
    <t>INVESTIGADORES RECONOCIDOS COLCIENCIAS 2013</t>
  </si>
  <si>
    <t>INVESTIGADORES RECONOCIDOS COLCIENCIAS 2014</t>
  </si>
  <si>
    <t>INVESTIGADORES RECONOCIDOS COLCIENCIAS 2015</t>
  </si>
  <si>
    <t>TOTAL ARTICULOS Y ARTICULOS TOP 2011</t>
  </si>
  <si>
    <t>TOTAL ARTICULOS Y ARTICULOS TOP 2012</t>
  </si>
  <si>
    <t>TOTAL ARTICULOS Y ARTICULOS TOP 2013</t>
  </si>
  <si>
    <t>TOTAL ARTICULOS Y ARTICULOS TOP 2014</t>
  </si>
  <si>
    <t>TOTAL ARTICULOS Y ARTICULOS TOP 2015</t>
  </si>
  <si>
    <t>TOTAL ARTICULOS Y ARTICULOS TOP 
2011 - 2015</t>
  </si>
  <si>
    <t>PROGRAMAS ACREDITADOS Y ACREDITABLES</t>
  </si>
  <si>
    <t>Cod IES</t>
  </si>
  <si>
    <t>Cod ies padre</t>
  </si>
  <si>
    <t>Nombre</t>
  </si>
  <si>
    <t>sede</t>
  </si>
  <si>
    <t>Acreditación</t>
  </si>
  <si>
    <t>Total</t>
  </si>
  <si>
    <t>1101</t>
  </si>
  <si>
    <t>UNIVERSIDAD NACIONAL DE COLOMBIA</t>
  </si>
  <si>
    <t>PRINCIPAL</t>
  </si>
  <si>
    <t>UNIVERSIDAD</t>
  </si>
  <si>
    <t>SI</t>
  </si>
  <si>
    <t>BOGOTA D.C</t>
  </si>
  <si>
    <t>BOGOTA D.C.</t>
  </si>
  <si>
    <t>ANTIOQUIA</t>
  </si>
  <si>
    <t>MEDELLIN</t>
  </si>
  <si>
    <t>CALDAS</t>
  </si>
  <si>
    <t>MANIZALES</t>
  </si>
  <si>
    <t>VALLE DEL CAUCA</t>
  </si>
  <si>
    <t>ARAUCA</t>
  </si>
  <si>
    <t>AMAZONAS</t>
  </si>
  <si>
    <t>SAN ANDRES Y PROVIDENCIA</t>
  </si>
  <si>
    <t>SAN ANDRES</t>
  </si>
  <si>
    <t>1105</t>
  </si>
  <si>
    <t>UNIVERSIDAD PEDAGOGICA NACIONAL</t>
  </si>
  <si>
    <t>1106</t>
  </si>
  <si>
    <t>UNIVERSIDAD PEDAGOGICA Y TECNOLOGICA DE COLOMBIA - UPTC</t>
  </si>
  <si>
    <t>BOYACA</t>
  </si>
  <si>
    <t>TUNJA</t>
  </si>
  <si>
    <t>1110</t>
  </si>
  <si>
    <t>UNIVERSIDAD DEL CAUCA</t>
  </si>
  <si>
    <t>CAUCA</t>
  </si>
  <si>
    <t>POPAYAN</t>
  </si>
  <si>
    <t>1111</t>
  </si>
  <si>
    <t>UNIVERSIDAD TECNOLOGICA DE PEREIRA - UTP</t>
  </si>
  <si>
    <t>RISARALDA</t>
  </si>
  <si>
    <t>PEREIRA</t>
  </si>
  <si>
    <t>1112</t>
  </si>
  <si>
    <t>UNIVERSIDAD DE CALDAS</t>
  </si>
  <si>
    <t>1113</t>
  </si>
  <si>
    <t>UNIVERSIDAD DE CORDOBA</t>
  </si>
  <si>
    <t>NO</t>
  </si>
  <si>
    <t>N/A</t>
  </si>
  <si>
    <t>CORDOBA</t>
  </si>
  <si>
    <t>MONTERIA</t>
  </si>
  <si>
    <t>1114</t>
  </si>
  <si>
    <t>UNIVERSIDAD SURCOLOMBIANA</t>
  </si>
  <si>
    <t>HUILA</t>
  </si>
  <si>
    <t>NEIVA</t>
  </si>
  <si>
    <t>1115</t>
  </si>
  <si>
    <t>UNIVERSIDAD DE LA AMAZONIA</t>
  </si>
  <si>
    <t>CAQUETA</t>
  </si>
  <si>
    <t>FLORENCIA</t>
  </si>
  <si>
    <t>1117</t>
  </si>
  <si>
    <t>UNIVERSIDAD MILITAR-NUEVA GRANADA</t>
  </si>
  <si>
    <t>1118</t>
  </si>
  <si>
    <t>UNIVERSIDAD TECNOLOGICA DEL CHOCO-DIEGO LUIS CORDOBA</t>
  </si>
  <si>
    <t>CHOCO</t>
  </si>
  <si>
    <t>QUIBDO</t>
  </si>
  <si>
    <t>1119</t>
  </si>
  <si>
    <t>UNIVERSIDAD DE LOS LLANOS</t>
  </si>
  <si>
    <t>META</t>
  </si>
  <si>
    <t>VILLAVICENCIO</t>
  </si>
  <si>
    <t>1120</t>
  </si>
  <si>
    <t>UNIVERSIDAD POPULAR DEL CESAR</t>
  </si>
  <si>
    <t>CESAR</t>
  </si>
  <si>
    <t>VALLEDUPAR</t>
  </si>
  <si>
    <t>1121</t>
  </si>
  <si>
    <t>UNIVERSIDAD-COLEGIO MAYOR DE CUNDINAMARCA</t>
  </si>
  <si>
    <t>1122</t>
  </si>
  <si>
    <t>UNIVERSIDAD DEL PACIFICO</t>
  </si>
  <si>
    <t>BUENAVENTURA</t>
  </si>
  <si>
    <t>1201</t>
  </si>
  <si>
    <t>UNIVERSIDAD DE ANTIOQUIA</t>
  </si>
  <si>
    <t>1202</t>
  </si>
  <si>
    <t>UNIVERSIDAD DEL ATLANTICO</t>
  </si>
  <si>
    <t>ATLANTICO</t>
  </si>
  <si>
    <t>BARRANQUILLA</t>
  </si>
  <si>
    <t>1203</t>
  </si>
  <si>
    <t>UNIVERSIDAD DEL VALLE</t>
  </si>
  <si>
    <t>CALI</t>
  </si>
  <si>
    <t>1204</t>
  </si>
  <si>
    <t>UNIVERSIDAD INDUSTRIAL DE SANTANDER</t>
  </si>
  <si>
    <t>SANTANDER</t>
  </si>
  <si>
    <t>BUCARAMANGA</t>
  </si>
  <si>
    <t>1205</t>
  </si>
  <si>
    <t>UNIVERSIDAD DE CARTAGENA</t>
  </si>
  <si>
    <t>BOLIVAR</t>
  </si>
  <si>
    <t>CARTAGENA</t>
  </si>
  <si>
    <t>1206</t>
  </si>
  <si>
    <t>UNIVERSIDAD DE NARIÑO</t>
  </si>
  <si>
    <t>NARIÑO</t>
  </si>
  <si>
    <t>PASTO</t>
  </si>
  <si>
    <t>1207</t>
  </si>
  <si>
    <t>UNIVERSIDAD DEL TOLIMA</t>
  </si>
  <si>
    <t>TOLIMA</t>
  </si>
  <si>
    <t>IBAGUE</t>
  </si>
  <si>
    <t>1208</t>
  </si>
  <si>
    <t>UNIVERSIDAD DEL QUINDIO</t>
  </si>
  <si>
    <t>QUINDIO</t>
  </si>
  <si>
    <t>ARMENIA</t>
  </si>
  <si>
    <t>1209</t>
  </si>
  <si>
    <t>UNIVERSIDAD FRANCISCO DE PAULA SANTANDER</t>
  </si>
  <si>
    <t>NORTE DE SANTANDER</t>
  </si>
  <si>
    <t>CUCUTA</t>
  </si>
  <si>
    <t>1212</t>
  </si>
  <si>
    <t>UNIVERSIDAD DE PAMPLONA</t>
  </si>
  <si>
    <t>PAMPLONA</t>
  </si>
  <si>
    <t>1213</t>
  </si>
  <si>
    <t>UNIVERSIDAD DEL MAGDALENA - UNIMAGDALENA</t>
  </si>
  <si>
    <t>MAGDALENA</t>
  </si>
  <si>
    <t>SANTA MARTA</t>
  </si>
  <si>
    <t>1214</t>
  </si>
  <si>
    <t>UNIVERSIDAD DE CUNDINAMARCA-UDEC</t>
  </si>
  <si>
    <t>CUNDINAMARCA</t>
  </si>
  <si>
    <t>FUSAGASUGA</t>
  </si>
  <si>
    <t>1217</t>
  </si>
  <si>
    <t>UNIVERSIDAD DE SUCRE</t>
  </si>
  <si>
    <t>SUCRE</t>
  </si>
  <si>
    <t>SINCELEJO</t>
  </si>
  <si>
    <t>1218</t>
  </si>
  <si>
    <t>UNIVERSIDAD DE LA GUAJIRA</t>
  </si>
  <si>
    <t>GUAJIRA</t>
  </si>
  <si>
    <t>RIOHACHA</t>
  </si>
  <si>
    <t>1301</t>
  </si>
  <si>
    <t>UNIVERSIDAD DISTRITAL-FRANCISCO JOSE DE CALDAS</t>
  </si>
  <si>
    <t>1701</t>
  </si>
  <si>
    <t>PONTIFICIA UNIVERSIDAD JAVERIANA</t>
  </si>
  <si>
    <t>1703</t>
  </si>
  <si>
    <t>UNIVERSIDAD INCCA DE COLOMBIA</t>
  </si>
  <si>
    <t>1704</t>
  </si>
  <si>
    <t>UNIVERSIDAD SANTO TOMAS</t>
  </si>
  <si>
    <t>1706</t>
  </si>
  <si>
    <t>UNIVERSIDAD EXTERNADO DE COLOMBIA</t>
  </si>
  <si>
    <t>1707</t>
  </si>
  <si>
    <t>FUNDACION UNIVERSIDAD DE BOGOTA - JORGE TADEO LOZANO</t>
  </si>
  <si>
    <t>1709</t>
  </si>
  <si>
    <t>UNIVERSIDAD CENTRAL</t>
  </si>
  <si>
    <t>1710</t>
  </si>
  <si>
    <t>UNIVERSIDAD PONTIFICIA BOLIVARIANA</t>
  </si>
  <si>
    <t>1711</t>
  </si>
  <si>
    <t>UNIVERSIDAD DE LA SABANA</t>
  </si>
  <si>
    <t>CHIA</t>
  </si>
  <si>
    <t>1712</t>
  </si>
  <si>
    <t>UNIVERSIDAD EAFIT-</t>
  </si>
  <si>
    <t>1713</t>
  </si>
  <si>
    <t>UNIVERSIDAD DEL NORTE</t>
  </si>
  <si>
    <t>1714</t>
  </si>
  <si>
    <t>COLEGIO MAYOR DE NUESTRA SEÑORA DEL ROSARIO</t>
  </si>
  <si>
    <t>1715</t>
  </si>
  <si>
    <t>FUNDACION UNIVERSIDAD DE AMERICA</t>
  </si>
  <si>
    <t>1718</t>
  </si>
  <si>
    <t>UNIVERSIDAD DE SAN BUENAVENTURA</t>
  </si>
  <si>
    <t>1719</t>
  </si>
  <si>
    <t>UNIVERSIDAD CATOLICA DE COLOMBIA</t>
  </si>
  <si>
    <t>1720</t>
  </si>
  <si>
    <t>UNIVERSIDAD MARIANA</t>
  </si>
  <si>
    <t>NARINIO</t>
  </si>
  <si>
    <t>1722</t>
  </si>
  <si>
    <t>UNIVERSIDAD DE MANIZALES</t>
  </si>
  <si>
    <t>1725</t>
  </si>
  <si>
    <t>FUNDACION UNIVERSIDAD AUTONOMA DE COLOMBIA -FUAC-</t>
  </si>
  <si>
    <t>1726</t>
  </si>
  <si>
    <t>UNIVERSIDAD CATOLICA DE ORIENTE</t>
  </si>
  <si>
    <t>RIONEGRO</t>
  </si>
  <si>
    <t>1728</t>
  </si>
  <si>
    <t>UNIVERSIDAD SERGIO ARBOLEDA</t>
  </si>
  <si>
    <t>1729</t>
  </si>
  <si>
    <t>UNIVERSIDAD EL BOSQUE</t>
  </si>
  <si>
    <t>1734</t>
  </si>
  <si>
    <t>UNIVERSIDAD DE BOYACA UNIBOYACA</t>
  </si>
  <si>
    <t>1735</t>
  </si>
  <si>
    <t>UNIVERSIDAD MANUELA BELTRAN-UMB-</t>
  </si>
  <si>
    <t>1801</t>
  </si>
  <si>
    <t>UNIVERSIDAD LA GRAN COLOMBIA</t>
  </si>
  <si>
    <t>1803</t>
  </si>
  <si>
    <t>UNIVERSIDAD DE LA SALLE</t>
  </si>
  <si>
    <t>1804</t>
  </si>
  <si>
    <t>UNIVERSIDAD AUTONOMA DEL CARIBE</t>
  </si>
  <si>
    <t>1805</t>
  </si>
  <si>
    <t>UNIVERSIDAD SANTIAGO DE CALI</t>
  </si>
  <si>
    <t>1806</t>
  </si>
  <si>
    <t>UNIVERSIDAD LIBRE</t>
  </si>
  <si>
    <t>1812</t>
  </si>
  <si>
    <t>UNIVERSIDAD DE MEDELLIN</t>
  </si>
  <si>
    <t>1813</t>
  </si>
  <si>
    <t>UNIVERSIDAD DE LOS ANDES</t>
  </si>
  <si>
    <t>1814</t>
  </si>
  <si>
    <t>UNIVERSIDAD AUTONOMA LATINOAMERICANA-UNAULA-</t>
  </si>
  <si>
    <t>1815</t>
  </si>
  <si>
    <t>CORPORACION UNIVERSIDAD PILOTO DE COLOMBIA</t>
  </si>
  <si>
    <t>UNIVERSIDAD COOPERATIVA DE COLOMBIA</t>
  </si>
  <si>
    <t>1818</t>
  </si>
  <si>
    <t>1823</t>
  </si>
  <si>
    <t>UNIVERSIDAD AUTONOMA DE BUCARAMANGA-UNAB-</t>
  </si>
  <si>
    <t>1824</t>
  </si>
  <si>
    <t>UNIVERSIDAD METROPOLITANA</t>
  </si>
  <si>
    <t>1825</t>
  </si>
  <si>
    <t>UNIVERSIDAD AUTONOMA DE MANIZALES</t>
  </si>
  <si>
    <t>1826</t>
  </si>
  <si>
    <t>UNIVERSIDAD ANTONIO NARIÑO</t>
  </si>
  <si>
    <t>1827</t>
  </si>
  <si>
    <t>UNIVERSIDAD CATOLICA DE MANIZALES</t>
  </si>
  <si>
    <t>1828</t>
  </si>
  <si>
    <t>UNIVERSIDAD ICESI</t>
  </si>
  <si>
    <t>1830</t>
  </si>
  <si>
    <t>UNIVERSIDAD AUTONOMA DE OCCIDENTE</t>
  </si>
  <si>
    <t>1831</t>
  </si>
  <si>
    <t>UNIVERSIDAD DE IBAGUE</t>
  </si>
  <si>
    <t>1832</t>
  </si>
  <si>
    <t>UNIVERSIDAD TECNOLOGICA DE BOLIVAR</t>
  </si>
  <si>
    <t>1833</t>
  </si>
  <si>
    <t>UNIVERSIDAD DEL SINU - ELIAS BECHARA ZAINUM - UNISINU -</t>
  </si>
  <si>
    <t>1835</t>
  </si>
  <si>
    <t>UNIVERSIDAD DE CIENCIAS APLICADAS Y AMBIENTALES UDCA.</t>
  </si>
  <si>
    <t>2102</t>
  </si>
  <si>
    <t>UNIVERSIDAD NACIONAL ABIERTA Y A DISTANCIA UNAD</t>
  </si>
  <si>
    <t>2104</t>
  </si>
  <si>
    <t>ESCUELA SUPERIOR DE ADMINISTRACION PUBLICA-ESAP-</t>
  </si>
  <si>
    <t>INSTITUCION UNIVERSITARIA/ESCUELA TECNOLOGICA</t>
  </si>
  <si>
    <t>2106</t>
  </si>
  <si>
    <t>DIRECCION NACIONAL DE ESCUELAS</t>
  </si>
  <si>
    <t>2110</t>
  </si>
  <si>
    <t>COLEGIO MAYOR DE ANTIOQUIA</t>
  </si>
  <si>
    <t>2114</t>
  </si>
  <si>
    <t>ESCUELA NACIONAL DEL DEPORTE</t>
  </si>
  <si>
    <t>2206</t>
  </si>
  <si>
    <t>INSTITUTO DEPARTAMENTAL DE BELLAS ARTES</t>
  </si>
  <si>
    <t>2207</t>
  </si>
  <si>
    <t>INSTITUTO UNIVERSITARIO DE LA PAZ</t>
  </si>
  <si>
    <t>BARRANCABERMEJA</t>
  </si>
  <si>
    <t>2208</t>
  </si>
  <si>
    <t>CONSERVATORIO DEL TOLIMA</t>
  </si>
  <si>
    <t>2209</t>
  </si>
  <si>
    <t>POLITECNICO COLOMBIANO JAIME ISAZA CADAVID</t>
  </si>
  <si>
    <t>2211</t>
  </si>
  <si>
    <t>INSTITUCION UNIVERSITARIA BELLAS ARTES Y CIENCIAS DE BOLIVAR</t>
  </si>
  <si>
    <t>2301</t>
  </si>
  <si>
    <t>UNIDAD CENTRAL DEL VALLE DEL CAUCA</t>
  </si>
  <si>
    <t>TULUA</t>
  </si>
  <si>
    <t>2302</t>
  </si>
  <si>
    <t>INSTITUCION UNIVERSITARIA DE ENVIGADO</t>
  </si>
  <si>
    <t>ENVIGADO</t>
  </si>
  <si>
    <t>2701</t>
  </si>
  <si>
    <t>INSTITUCION UNIVERSITARIA COLEGIOS DE COLOMBIA - UNICOC</t>
  </si>
  <si>
    <t>2702</t>
  </si>
  <si>
    <t>FUNDACION UNIVERSITARIA DE CIENCIAS DE LA SALUD</t>
  </si>
  <si>
    <t>2704</t>
  </si>
  <si>
    <t>COLEGIO DE ESTUDIOS SUPERIORES DE ADMINISTRACION-CESA-</t>
  </si>
  <si>
    <t>2707</t>
  </si>
  <si>
    <t>FUNDACION UNIVERSITARIA JUAN N. CORPAS</t>
  </si>
  <si>
    <t>2708</t>
  </si>
  <si>
    <t>UNIVERSIDAD CES</t>
  </si>
  <si>
    <t>2709</t>
  </si>
  <si>
    <t>FUNDACION UNIVERSITARIA SAN MARTIN</t>
  </si>
  <si>
    <t>2710</t>
  </si>
  <si>
    <t>FUNDACION UNIVERSITARIA MONSERRATE -UNIMONSERRATE</t>
  </si>
  <si>
    <t>2711</t>
  </si>
  <si>
    <t>UNIVERSIDAD CATOLICA DE PEREIRA</t>
  </si>
  <si>
    <t>2712</t>
  </si>
  <si>
    <t>FUNDACION UNIVERSITARIA KONRAD LORENZ</t>
  </si>
  <si>
    <t>2713</t>
  </si>
  <si>
    <t>FUNDACION UNIVERSITARIA LOS LIBERTADORES</t>
  </si>
  <si>
    <t>2715</t>
  </si>
  <si>
    <t>FUNDACION UNIVERSITARIA DE POPAYAN</t>
  </si>
  <si>
    <t>2719</t>
  </si>
  <si>
    <t>FUNDACION UNIVERSITARIA LUIS AMIGO FUNLAM</t>
  </si>
  <si>
    <t>2720</t>
  </si>
  <si>
    <t>FUNDACION UNIVERSITARIA JUAN DE CASTELLANOS</t>
  </si>
  <si>
    <t>2721</t>
  </si>
  <si>
    <t>FUNDACION UNIVERSITARIA MARIA CANO</t>
  </si>
  <si>
    <t>2723</t>
  </si>
  <si>
    <t>FUNDACION UNIVERSITARIA AGRARIA DE COLOMBIA -UNIAGRARIA-</t>
  </si>
  <si>
    <t>2724</t>
  </si>
  <si>
    <t>FUNDACION UNIVERSITARIA DE SAN GIL - UNISANGIL -</t>
  </si>
  <si>
    <t>SAN GIL</t>
  </si>
  <si>
    <t>2725</t>
  </si>
  <si>
    <t>POLITECNICO GRANCOLOMBIANO</t>
  </si>
  <si>
    <t>2727</t>
  </si>
  <si>
    <t>FUNDACION UNIVERSITARIA-CEIPA-</t>
  </si>
  <si>
    <t>SABANETA</t>
  </si>
  <si>
    <t>2728</t>
  </si>
  <si>
    <t>FUNDACION UNIVERSITARIA DEL AREA ANDINA</t>
  </si>
  <si>
    <t>2730</t>
  </si>
  <si>
    <t>FUNDACION ESCUELA COLOMBIANA DE REHABILITACION</t>
  </si>
  <si>
    <t>2731</t>
  </si>
  <si>
    <t>FUNDACION UNIVERSITARIA CATOLICA LUMEN GENTIUM</t>
  </si>
  <si>
    <t>2732</t>
  </si>
  <si>
    <t>FUNDACION UNIVERSITARIA CATOLICA DEL NORTE</t>
  </si>
  <si>
    <t>SANTA ROSA DE OSOS</t>
  </si>
  <si>
    <t>FUNDACIÓN UNIVERSITARIA SAN ALFONSO- FUSA-</t>
  </si>
  <si>
    <t>2736</t>
  </si>
  <si>
    <t>FUNDACION UNIVERSITARIA SEMINARIO BIBLICO DE COLOMBIA</t>
  </si>
  <si>
    <t>2738</t>
  </si>
  <si>
    <t>FUNDACION UNIVESITARIA EMPRESARIAL DE LA CAMARA DE COMERCIO DE BOGOTA</t>
  </si>
  <si>
    <t>2739</t>
  </si>
  <si>
    <t>FUNDACION DE ESTUDIOS SUPERIORES UNIVERSITARIOS DE URABA ANTONIO ROLDAN BETANCUR</t>
  </si>
  <si>
    <t>APARTADO</t>
  </si>
  <si>
    <t>2740</t>
  </si>
  <si>
    <t>INSTITUCION UNIVERSITARIA COLOMBO AMERICANA - UNICA</t>
  </si>
  <si>
    <t>2741</t>
  </si>
  <si>
    <t>FUNDACION DE ESTUDIOS SUPERIORES - MONSEÑOR ABRAHAM ESCUDERO MONTOYA  - FUNDES</t>
  </si>
  <si>
    <t xml:space="preserve">ESPINAL (CHICORAL) </t>
  </si>
  <si>
    <t>2743</t>
  </si>
  <si>
    <t>FUNDACION UNIVERSITARIA INTERNACIONAL DEL TROPICO AMERICANO</t>
  </si>
  <si>
    <t>CASANARE</t>
  </si>
  <si>
    <t>YOPAL</t>
  </si>
  <si>
    <t>2744</t>
  </si>
  <si>
    <t>INSTITUCION UNIVERSITARIA CENTRO DE ESTUDIOS SUPERIORES MARIA GORETTI</t>
  </si>
  <si>
    <t>2745</t>
  </si>
  <si>
    <t>UNIPANAMERICANA - FUNDACION UNIVERSITARIA PANAMERICANA</t>
  </si>
  <si>
    <t>2746</t>
  </si>
  <si>
    <t>FUNDACION UNIVERSITARIA SANITAS</t>
  </si>
  <si>
    <t>2747</t>
  </si>
  <si>
    <t>FUNDACION UNIVERSITARIA AUTONOMA DE LAS AMERICAS</t>
  </si>
  <si>
    <t>2748</t>
  </si>
  <si>
    <t>FUNDACION UNIVERSITARIA SEMINARIO TEOLOGICO BAUTISTA INTERNACIONAL</t>
  </si>
  <si>
    <t>2749</t>
  </si>
  <si>
    <t>INSTITUCION UNIVERSITARIA  SALAZAR Y HERRERA</t>
  </si>
  <si>
    <t>2805</t>
  </si>
  <si>
    <t>UNIVERSIDAD SIMON BOLIVAR</t>
  </si>
  <si>
    <t>2810</t>
  </si>
  <si>
    <t>CORPORACION UNIVERSIDAD DE LA COSTA CUC</t>
  </si>
  <si>
    <t>2811</t>
  </si>
  <si>
    <t>ESCUELA COLOMBIANA DE INGENIERIA JULIO GARAVITO</t>
  </si>
  <si>
    <t>2812</t>
  </si>
  <si>
    <t>UNIVERSIDAD EAN</t>
  </si>
  <si>
    <t>2813</t>
  </si>
  <si>
    <t>UNIVERSIDAD EIA</t>
  </si>
  <si>
    <t>2815</t>
  </si>
  <si>
    <t>CORPORACION UNIVERSITARIA ADVENTISTA - UNAC</t>
  </si>
  <si>
    <t>2818</t>
  </si>
  <si>
    <t>CORPORACION UNIVERSITARIA DE SANTA ROSA DE CABAL-UNISARC-</t>
  </si>
  <si>
    <t>SANTA ROSA DE CABAL</t>
  </si>
  <si>
    <t>2820</t>
  </si>
  <si>
    <t>CORPORACION UNIVERSITARIA LASALLISTA</t>
  </si>
  <si>
    <t>2822</t>
  </si>
  <si>
    <t>ESCUELA SUPERIOR DE OFTALMOLOGIA, INSTITUTO BARRAQUER DE AMERICA</t>
  </si>
  <si>
    <t>2823</t>
  </si>
  <si>
    <t>CORPORACION UNIVERSITARIA DEL CARIBE - CECAR</t>
  </si>
  <si>
    <t>2824</t>
  </si>
  <si>
    <t>CORPORACION UNIVERSITARIA DE COLOMBIA IDEAS</t>
  </si>
  <si>
    <t>2825</t>
  </si>
  <si>
    <t>CORPORACION UNIVERSITARIA RAFAEL NUÑEZ</t>
  </si>
  <si>
    <t>2827</t>
  </si>
  <si>
    <t>CORPORACION UNIVERSITARIA DEL META</t>
  </si>
  <si>
    <t>2828</t>
  </si>
  <si>
    <t>CORPORACION UNIVERSITARIA DEL HUILA-CORHUILA-</t>
  </si>
  <si>
    <t>2829</t>
  </si>
  <si>
    <t>CORPORACION UNIVERSITARIA MINUTO DE DIOS -UNIMINUTO-</t>
  </si>
  <si>
    <t>22</t>
  </si>
  <si>
    <t>31</t>
  </si>
  <si>
    <t>35</t>
  </si>
  <si>
    <t>2830</t>
  </si>
  <si>
    <t>CORPORACION UNIVERSITARIA IBEROAMERICANA</t>
  </si>
  <si>
    <t>2831</t>
  </si>
  <si>
    <t>CORPORACION UNIVERSITARIA DE CIENCIA Y DESARROLLO - UNICIENCIA</t>
  </si>
  <si>
    <t>2832</t>
  </si>
  <si>
    <t>UNIVERSIDAD DE SANTANDER - UDES</t>
  </si>
  <si>
    <t>2833</t>
  </si>
  <si>
    <t>CORPORACION UNIVERSITARIA REMINGTON</t>
  </si>
  <si>
    <t>UNIVERSITARIA AGUSTINIANA- UNIAGUSTINIANA</t>
  </si>
  <si>
    <t>2836</t>
  </si>
  <si>
    <t>CORPORACION UNIVERSITARIA EMPRESARIAL DE SALAMANCA</t>
  </si>
  <si>
    <t>2837</t>
  </si>
  <si>
    <t>CORPORACION UNIVERSITARIA REPUBLICANA</t>
  </si>
  <si>
    <t>2838</t>
  </si>
  <si>
    <t>CORPORACION COLEGIATURA COLOMBIANA</t>
  </si>
  <si>
    <t>2840</t>
  </si>
  <si>
    <t>CORPORACION UNIVERSITARIA EMPRESARIAL ALEXANDER VON HUMBOLDT - CUE</t>
  </si>
  <si>
    <t>2842</t>
  </si>
  <si>
    <t>CORPORACION UNIVERSITARIA REFORMADA - CUR -</t>
  </si>
  <si>
    <t>2847</t>
  </si>
  <si>
    <t>CORPORACION UNIVERSITARIA DE INVESTIGACION Y DESARROLLO - UDI</t>
  </si>
  <si>
    <t>2848</t>
  </si>
  <si>
    <t>Corporacion Universitaria Unitec</t>
  </si>
  <si>
    <t>2849</t>
  </si>
  <si>
    <t>CORPORACION UNIVERSITARIA AUTONOMA DEL CAUCA</t>
  </si>
  <si>
    <t>2850</t>
  </si>
  <si>
    <t>CORPORACION UNIVERSITARIA ANTONIO JOSE DE SUCRE - CORPOSUCRE</t>
  </si>
  <si>
    <t>2901</t>
  </si>
  <si>
    <t>ESCUELA DE INTELIGENCIA Y CONTRAINTELIGENCIA BRIGADIER GENERAL RICARDO CHARRY SOLANO</t>
  </si>
  <si>
    <t>2902</t>
  </si>
  <si>
    <t>ESCUELA DE LOGISTICA</t>
  </si>
  <si>
    <t>2903</t>
  </si>
  <si>
    <t>ESCUELA DE COMUNICACIONES</t>
  </si>
  <si>
    <t>FACATATIVA</t>
  </si>
  <si>
    <t>2904</t>
  </si>
  <si>
    <t>ESCUELA SUPERIOR DE GUERRA GENERAL RAFAEL REYES PRIETO</t>
  </si>
  <si>
    <t>2905</t>
  </si>
  <si>
    <t>CENTRO DE EDUCACION MILITAR - CEMIL</t>
  </si>
  <si>
    <t>2906</t>
  </si>
  <si>
    <t xml:space="preserve">ESCUELA DE POSTGRADOS DE LA FUERZA AEREA COLOMBIANA CAPITAN JOSE EDMUNDO SANDOVAL - EPFAC </t>
  </si>
  <si>
    <t>3102</t>
  </si>
  <si>
    <t>INSTITUTO SUPERIOR DE EDUCACION RURAL-ISER-</t>
  </si>
  <si>
    <t>INSTITUCION TECNOLOGICA</t>
  </si>
  <si>
    <t>3103</t>
  </si>
  <si>
    <t>COLEGIO MAYOR DE BOLIVAR</t>
  </si>
  <si>
    <t>3104</t>
  </si>
  <si>
    <t>COLEGIO MAYOR DEL CAUCA</t>
  </si>
  <si>
    <t>3107</t>
  </si>
  <si>
    <t>INSTITUCIÓN UNIVERSITARIA PASCUAL BRAVO</t>
  </si>
  <si>
    <t>3114</t>
  </si>
  <si>
    <t>ESCUELA NAVAL DE SUBOFICIALES ARC BARRANQUILLA</t>
  </si>
  <si>
    <t>3115</t>
  </si>
  <si>
    <t>INSTITUTO TECNOLOGICO DEL PUTUMAYO</t>
  </si>
  <si>
    <t>PUTUMAYO</t>
  </si>
  <si>
    <t>MOCOA</t>
  </si>
  <si>
    <t>3117</t>
  </si>
  <si>
    <t>INSTITUCI¿N UNIVERSITARIA ITSA</t>
  </si>
  <si>
    <t>SOLEDAD</t>
  </si>
  <si>
    <t>3201</t>
  </si>
  <si>
    <t>UNIDADES TECNOLOGICAS DE SANTANDER</t>
  </si>
  <si>
    <t>3204</t>
  </si>
  <si>
    <t>TECNOLOGICO DE ANTIOQUIA</t>
  </si>
  <si>
    <t>3301</t>
  </si>
  <si>
    <t>INSTITUCION UNIVERSITARIA ANTONIO JOSE CAMACHO</t>
  </si>
  <si>
    <t>3302</t>
  </si>
  <si>
    <t>INSTITUTO TECNOLOGICO METROPOLITANO</t>
  </si>
  <si>
    <t>3303</t>
  </si>
  <si>
    <t>ESCUELA SUPERIOR TECNOLOGICA DE ARTES DEBORA ARANGO</t>
  </si>
  <si>
    <t>3702</t>
  </si>
  <si>
    <t>FUNDACION TECNOLOGICA AUTONOMA DE BOGOTA-FABA-</t>
  </si>
  <si>
    <t>3703</t>
  </si>
  <si>
    <t>FUNDACION ESCUELA COLOMBIANA DE MERCADOTECNIA -ESCOLME-</t>
  </si>
  <si>
    <t>3705</t>
  </si>
  <si>
    <t>FUNDACION UNIVERSITARIA TECNOLOGICO COMFENALCO - CARTAGENA</t>
  </si>
  <si>
    <t>3706</t>
  </si>
  <si>
    <t>FUNDACION CENTRO COLOMBIANO DE ESTUDIOS PROFESIONALES, -F.C.E.C.E.P.</t>
  </si>
  <si>
    <t>3710</t>
  </si>
  <si>
    <t>FUNDACION TECNOLOGICA ANTONIO DE AREVALO</t>
  </si>
  <si>
    <t>3712</t>
  </si>
  <si>
    <t>FUNDACION CENTRO DE INVESTIGACION DOCENCIA Y CONSULTORIA ADMINISTRATIVA-F-CIDCA-</t>
  </si>
  <si>
    <t>3713</t>
  </si>
  <si>
    <t>FUNDACION UNIVERSITARIA PARA EL DESARROLLO HUMANO - UNINPAHU</t>
  </si>
  <si>
    <t>3715</t>
  </si>
  <si>
    <t>FUNDACION TECNOLOGICA AUTONOMA DEL PACIFICO</t>
  </si>
  <si>
    <t>3716</t>
  </si>
  <si>
    <t>TECNOLOGICA FITEC</t>
  </si>
  <si>
    <t>3718</t>
  </si>
  <si>
    <t>FUNDACION DE ESTUDIOS SUPERIORES COMFANORTE -F.E.S.C.-</t>
  </si>
  <si>
    <t>3719</t>
  </si>
  <si>
    <t>INSTITUCION UNIVERSITARIA LATINA - UNILATINA</t>
  </si>
  <si>
    <t>3720</t>
  </si>
  <si>
    <t>FUNDACION UNIVERSITARIA ESUMER</t>
  </si>
  <si>
    <t>3724</t>
  </si>
  <si>
    <t>FUNDACION TECNOLOGICA DE MADRID</t>
  </si>
  <si>
    <t>MADRID</t>
  </si>
  <si>
    <t>3725</t>
  </si>
  <si>
    <t>FUNDACION TECNOLOGICA ALBERTO MERANI</t>
  </si>
  <si>
    <t>3801</t>
  </si>
  <si>
    <t>CORPORACION DE ESTUDIOS TECNOLOGICOS DEL NORTE DEL VALLE</t>
  </si>
  <si>
    <t>CARTAGO</t>
  </si>
  <si>
    <t>3803</t>
  </si>
  <si>
    <t>CORPORACION UNIVERSITARIA CENTRO SUPERIOR - UNICUCES</t>
  </si>
  <si>
    <t>3805</t>
  </si>
  <si>
    <t>INSTITUTO DE EDUCACION EMPRESARIAL-IDEE-</t>
  </si>
  <si>
    <t>3806</t>
  </si>
  <si>
    <t>CORPORACION ESCUELA SUPERIOR DE ADMINISTRACION Y ESTUDIOS TECNOLOGICOS- EAE</t>
  </si>
  <si>
    <t>3807</t>
  </si>
  <si>
    <t>ESCUELA DE TECNOLOGIAS DE ANTIOQUIA -ETA-</t>
  </si>
  <si>
    <t>3808</t>
  </si>
  <si>
    <t>CORPORACION TECNOLOGICA DE BOGOTA - CTB -</t>
  </si>
  <si>
    <t>3809</t>
  </si>
  <si>
    <t>INSTITUTO SUPERIOR DE CIENCIAS SOCIALES Y ECONOMICO FAMILIARES-ICSEF-</t>
  </si>
  <si>
    <t>3810</t>
  </si>
  <si>
    <t>CORPORACION EDUCATIVA -ITAE-</t>
  </si>
  <si>
    <t>3811</t>
  </si>
  <si>
    <t>CORPORACION DE EDUCACION DEL NORTE DEL TOLIMA - COREDUCACION</t>
  </si>
  <si>
    <t>HONDA</t>
  </si>
  <si>
    <t>3812</t>
  </si>
  <si>
    <t>CORPORACION POLITECNICO MARCO FIDEL SUAREZ</t>
  </si>
  <si>
    <t>BELLO</t>
  </si>
  <si>
    <t>3817</t>
  </si>
  <si>
    <t>CORPORACION UNIVERSITARIA AUTONOMA DE NARIÑO -AUNAR-</t>
  </si>
  <si>
    <t>3819</t>
  </si>
  <si>
    <t>CORPORACION TECNOLOGICA INDUSTRIAL COLOMBIANA - TEINCO</t>
  </si>
  <si>
    <t>3820</t>
  </si>
  <si>
    <t>CORPORACION ACADEMIA TECNOLOGICA DE COLOMBIA -ATEC-</t>
  </si>
  <si>
    <t>3821</t>
  </si>
  <si>
    <t>CORPORACION POLITECNICO DE LA COSTA ATLANTICA</t>
  </si>
  <si>
    <t>POLITECNICO ICAFT</t>
  </si>
  <si>
    <t>3824</t>
  </si>
  <si>
    <t>ESCUELA SUPERIOR DE CIENCIAS EMPRESARIALES - ECIEM</t>
  </si>
  <si>
    <t>3826</t>
  </si>
  <si>
    <t>CORPORACION INTERNACIONAL PARA EL DESARROLLO EDUCATIVO -CIDE-</t>
  </si>
  <si>
    <t>3827</t>
  </si>
  <si>
    <t>POLITECNICO SANTAFE DE BOGOTA</t>
  </si>
  <si>
    <t>TECNOLOGICA DEL SUR</t>
  </si>
  <si>
    <t>3830</t>
  </si>
  <si>
    <t>CORPORACION UNIVERSAL DE INVESTIGACION Y TECNOLOGIA -CORUNIVERSITEC-</t>
  </si>
  <si>
    <t>3831</t>
  </si>
  <si>
    <t>CORPORACION UNIVERSITARIA COMFACAUCA - UNICOMFACAUCA</t>
  </si>
  <si>
    <t>3834</t>
  </si>
  <si>
    <t>CORPORACION TECNOLOGICA CATOLICA DE OCCIDENTE - TECOC -</t>
  </si>
  <si>
    <t>SANTA FE DE ANTIOQUIA</t>
  </si>
  <si>
    <t>ESCUELA DE FORMACION DE INFANTERIA DE MARINA</t>
  </si>
  <si>
    <t>COVEAS (SUCRE)</t>
  </si>
  <si>
    <t>3902</t>
  </si>
  <si>
    <t>ESCUELA  MILITAR DE SUBOFICIALES SARGENTO INOCENCIO CHINCA</t>
  </si>
  <si>
    <t>NILO</t>
  </si>
  <si>
    <t>4101</t>
  </si>
  <si>
    <t>INSTITUTO DE EDUCACION TECNICA PROFESIONAL DE ROLDANILLO</t>
  </si>
  <si>
    <t>INSTITUCION TECNICA PROFESIONAL</t>
  </si>
  <si>
    <t>ROLDANILLO</t>
  </si>
  <si>
    <t>4102</t>
  </si>
  <si>
    <t>INSTITUTO NACIONAL DE FORMACION TECNICA PROFESIONAL DE SAN JUAN DEL CESAR</t>
  </si>
  <si>
    <t>SAN JUAN DEL CESAR</t>
  </si>
  <si>
    <t>INSTITUTO NACIONAL DE FORMACION TECNICA PROFESIONAL DE SAN ANDRES</t>
  </si>
  <si>
    <t>INSTITUTO TECNICO AGRICOLA ITA</t>
  </si>
  <si>
    <t>GUADALAJARA DE BUGA</t>
  </si>
  <si>
    <t>4108</t>
  </si>
  <si>
    <t>ESCUELA TECNOLOGICA INSTITUTO TECNICO CENTRAL</t>
  </si>
  <si>
    <t>4109</t>
  </si>
  <si>
    <t>INSTITUTO TECNICO NACIONAL DE COMERCIO SIMON RODRIGUEZ - INTENALCO</t>
  </si>
  <si>
    <t>4110</t>
  </si>
  <si>
    <t>INSTITUTO TOLIMENSE DE FORMACION TECNICA PROFESIONAL</t>
  </si>
  <si>
    <t>4111</t>
  </si>
  <si>
    <t>INSTITUTO NACIONAL DE FORMACION TECNICA PROFESIONAL - HUMBERTO VELASQUEZ GARCIA</t>
  </si>
  <si>
    <t>CIENAGA</t>
  </si>
  <si>
    <t>4112</t>
  </si>
  <si>
    <t>COLEGIO INTEGRADO NACIONAL ORIENTE DE CALDAS - IES CINOC</t>
  </si>
  <si>
    <t>PENSILVANIA</t>
  </si>
  <si>
    <t>4701</t>
  </si>
  <si>
    <t>FUNDACION ACADEMIA DE DIBUJO PROFESIONAL</t>
  </si>
  <si>
    <t>4702</t>
  </si>
  <si>
    <t>FUNDACION DE EDUCACION SUPERIOR SAN JOSE -FESSANJOSE-</t>
  </si>
  <si>
    <t>4705</t>
  </si>
  <si>
    <t>FUNDACION CENTRO DE EDUCACION SUPERIOR,INVESTIGACION Y PROFESIONALIZACION -CEDINPRO-</t>
  </si>
  <si>
    <t>4708</t>
  </si>
  <si>
    <t>FUNDACION ESCUELA COLOMBIANA DE HOTELERIA Y TURISMO-ECOTET-</t>
  </si>
  <si>
    <t>4709</t>
  </si>
  <si>
    <t>ESCUELA DE ADMINISTRACION Y MERCADOTECNIA DEL QUINDIO E.A.M.</t>
  </si>
  <si>
    <t>4714</t>
  </si>
  <si>
    <t>FUNDACION INTERAMERICANA TECNICA-FIT-</t>
  </si>
  <si>
    <t>4719</t>
  </si>
  <si>
    <t>FUNDACION DE EDUCACION SUPERIOR NUEVA AMERICA</t>
  </si>
  <si>
    <t>4721</t>
  </si>
  <si>
    <t>FUNDACION UNIVERSITARIA HORIZONTE</t>
  </si>
  <si>
    <t>4726</t>
  </si>
  <si>
    <t>FUNDACION PARA LA EDUCACION SUPERIOR SAN MATEO</t>
  </si>
  <si>
    <t>4801</t>
  </si>
  <si>
    <t>CORPORACION ACADEMIA SUPERIOR DE ARTES</t>
  </si>
  <si>
    <t>4803</t>
  </si>
  <si>
    <t>CORPORACION POLITECNICO COLOMBO ANDINO</t>
  </si>
  <si>
    <t>4805</t>
  </si>
  <si>
    <t>CORPORACION TECNICA DE COLOMBIA -CORPOTEC-</t>
  </si>
  <si>
    <t>4806</t>
  </si>
  <si>
    <t>CORPORACION CENTRO DE ESTUDIOS ARTISTICOS Y TECNICOS-CEART-</t>
  </si>
  <si>
    <t>4810</t>
  </si>
  <si>
    <t>CORPORACION UNIVERSITARIA CENDA</t>
  </si>
  <si>
    <t>4811</t>
  </si>
  <si>
    <t>CORPORACION DE ESTUDIOS SUPERIORES SALAMANDRA</t>
  </si>
  <si>
    <t>4812</t>
  </si>
  <si>
    <t>CORPORACION CENTRO DE NUESTRA SEÑORA DE LAS MERCEDES</t>
  </si>
  <si>
    <t>4813</t>
  </si>
  <si>
    <t>CORPORACION UNIFICADA NACIONAL DE EDUCACION SUPERIOR-CUN-</t>
  </si>
  <si>
    <t>4817</t>
  </si>
  <si>
    <t>CORPORACION EDUCATIVA DEL LITORAL</t>
  </si>
  <si>
    <t>4818</t>
  </si>
  <si>
    <t>CORPORACION UNIVERSITARIA LATINOAMERICANA - CUL</t>
  </si>
  <si>
    <t>4822</t>
  </si>
  <si>
    <t>CORPORACION ESCUELA DE ARTES Y LETRAS</t>
  </si>
  <si>
    <t>4825</t>
  </si>
  <si>
    <t>CORPORACION INSTITUTO DE ADMINISTRACION Y FINANZAS - CIAF</t>
  </si>
  <si>
    <t>4826</t>
  </si>
  <si>
    <t>CORPORACION UNIVERSITARIA REGIONAL DEL CARIBE -IAFIC-</t>
  </si>
  <si>
    <t>4829</t>
  </si>
  <si>
    <t>CORPORACION INTERAMERICANA DE EDUCACION SUPERIOR-CORPOCIDES</t>
  </si>
  <si>
    <t>4835</t>
  </si>
  <si>
    <t>CORPORACION UNIVERSITARIA TALLER 5 CENTRO DE DISE¿O</t>
  </si>
  <si>
    <t>4837</t>
  </si>
  <si>
    <t>CORPORACION UNIVERSITARIA DE CIENCIAS EMPRESARIALES, EDUCACION Y SALUD -CORSALUD-</t>
  </si>
  <si>
    <t>5801</t>
  </si>
  <si>
    <t>CORPORACION ESCUELA TECNOLOGICA DEL ORIENTE</t>
  </si>
  <si>
    <t>5802</t>
  </si>
  <si>
    <t>UNIVERSIDAD ECCI</t>
  </si>
  <si>
    <t>9102</t>
  </si>
  <si>
    <t>ESCUELA DE SUBOFICIALES DE LA FUERZA AEREA COLOMBIANA ANDRES M. DIAZ</t>
  </si>
  <si>
    <t>9103</t>
  </si>
  <si>
    <t>ESCUELA MILITAR DE AVIACION MARCO FIDEL SUAREZ</t>
  </si>
  <si>
    <t>9104</t>
  </si>
  <si>
    <t>ESCUELA MILITAR DE CADETES GENERAL JOSE MARIA CORDOVA</t>
  </si>
  <si>
    <t>9105</t>
  </si>
  <si>
    <t>ESCUELA NAVAL DE CADETES ALMIRANTE PADILLA</t>
  </si>
  <si>
    <t>9107</t>
  </si>
  <si>
    <t>ESCUELA DE INGENIEROS MILITARES</t>
  </si>
  <si>
    <t>9108</t>
  </si>
  <si>
    <t>INSTITUTO CARO Y CUERVO</t>
  </si>
  <si>
    <t>9110</t>
  </si>
  <si>
    <t>SERVICIO NACIONAL DE APRENDIZAJE-SENA-</t>
  </si>
  <si>
    <t>9116</t>
  </si>
  <si>
    <t>FUNDACION UNIVERSITARIA CLARETIANA - UNICLARETIANA</t>
  </si>
  <si>
    <t>9117</t>
  </si>
  <si>
    <t>FUNDACION POLITECNICA - CORPO</t>
  </si>
  <si>
    <t>9119</t>
  </si>
  <si>
    <t>CORPORACION UNIVERSITARIA AMERICANA</t>
  </si>
  <si>
    <t>9120</t>
  </si>
  <si>
    <t>FUNDACION UNIVERSITARIA BELLAS ARTES</t>
  </si>
  <si>
    <t>9121</t>
  </si>
  <si>
    <t>FUNDACION UNIVERSITARIA COLOMBO INTERNACIONAL - UNICOLOMBO</t>
  </si>
  <si>
    <t>9124</t>
  </si>
  <si>
    <t>FUNDACION TECNOLOGICA RURAL COREDI - FUNTEC</t>
  </si>
  <si>
    <t>MARINILLA</t>
  </si>
  <si>
    <t>9126</t>
  </si>
  <si>
    <t>CORPORACION TECNOLOGICA INDOAMERICA</t>
  </si>
  <si>
    <t>9127</t>
  </si>
  <si>
    <t>CORPORACION UNIVERSITARIA DE SABANETA - UNISABANETA</t>
  </si>
  <si>
    <t>9128</t>
  </si>
  <si>
    <t>LCI - FUNDACION TECNOLOGICA</t>
  </si>
  <si>
    <t>9129</t>
  </si>
  <si>
    <t>FUNDACION UNIVERSITARIA CAFAM</t>
  </si>
  <si>
    <t>9131</t>
  </si>
  <si>
    <t>FUNDACION UNIVERSITARIA CERVANTINA SAN AGUSTIN - UNICERVANTINA SAN AGUSTIN</t>
  </si>
  <si>
    <t>9132</t>
  </si>
  <si>
    <t>FUNDACION UNIVERSITARIA CIEO - UNICIEO</t>
  </si>
  <si>
    <t>9899</t>
  </si>
  <si>
    <t>INSTITUCION UNIVERSITARIA DE COLOMBIA - UNIVERSITARIA DE COLOMBIA</t>
  </si>
  <si>
    <t>9900</t>
  </si>
  <si>
    <t>CORPORACION UNIVERSITARIA U DE COLOMBIA</t>
  </si>
  <si>
    <t>9904</t>
  </si>
  <si>
    <t>FUNDACION TECNOLOGICA COLOMBO GERMANA</t>
  </si>
  <si>
    <t>9905</t>
  </si>
  <si>
    <t>FUNDACION ESCUELA TECNOLOGICA DE NEIVA - JESUS OVIEDO PEREZ -FET</t>
  </si>
  <si>
    <t>RIVERA</t>
  </si>
  <si>
    <t>9906</t>
  </si>
  <si>
    <t>CORPORACION UNIVERSITARIA PARA EL DESARROLLO EMPRESARIAL Y SOCIAL- CUDES</t>
  </si>
  <si>
    <t>9910</t>
  </si>
  <si>
    <t>FUNDACION UNIVERSITARIA LUIS G. PAEZ - UNILUISGPAEZ</t>
  </si>
  <si>
    <t>9913</t>
  </si>
  <si>
    <t>CORPORACION UNIVERSITARIA DE ASTURIAS</t>
  </si>
  <si>
    <t>9914</t>
  </si>
  <si>
    <t>ELITE- ESCUELA LATINOAMERICANA DE INGENIEROS, TECNOLOGOS Y EMPRESARIOS</t>
  </si>
  <si>
    <t>9915</t>
  </si>
  <si>
    <t>UNIVERSITARIA VIRTUAL INTERNACIONAL</t>
  </si>
  <si>
    <t>GUAINIA</t>
  </si>
  <si>
    <t>GUAVIARE</t>
  </si>
  <si>
    <t>LA GUAJIRA</t>
  </si>
  <si>
    <t>VAUPES</t>
  </si>
  <si>
    <t>VICHADA</t>
  </si>
  <si>
    <t>24/03/2015</t>
  </si>
  <si>
    <t>6/07/201</t>
  </si>
  <si>
    <t>Tasa de Deserción por cohorte 2011</t>
  </si>
  <si>
    <t>Semestre 10</t>
  </si>
  <si>
    <t>Tasa de Deserción por cohorte 2012</t>
  </si>
  <si>
    <t>Tasa de Deserción por cohorte 2013</t>
  </si>
  <si>
    <t>Tasa de Deserción por cohorte 2014</t>
  </si>
  <si>
    <t>Tasa de Deserción por cohorte 2015</t>
  </si>
  <si>
    <t>Semestre 6</t>
  </si>
  <si>
    <t>INFORMACIÓN GENERAL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</si>
  <si>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Plataforma ScienTi - Colombia - Convocatoria de Reconocimiento y medición de Grupos de Investigación y Reconocimiento de Investigadores 640 de 2013; 693 de 2014 y 737 - 2015.</t>
    </r>
  </si>
  <si>
    <t>Plazo</t>
  </si>
  <si>
    <t>Vencimiento</t>
  </si>
  <si>
    <t>Departamento</t>
  </si>
  <si>
    <t>Municipio</t>
  </si>
  <si>
    <t>Acreditados</t>
  </si>
  <si>
    <t>Total acreditables</t>
  </si>
  <si>
    <t>Sede</t>
  </si>
  <si>
    <t>Carácter</t>
  </si>
  <si>
    <t>plazo</t>
  </si>
  <si>
    <t>Artículos</t>
  </si>
  <si>
    <t>Artículos Top</t>
  </si>
  <si>
    <t>Investigador Sénior</t>
  </si>
  <si>
    <t>Investigador Asociado</t>
  </si>
  <si>
    <t>Investigador  Junior</t>
  </si>
  <si>
    <t>Investigador Emérito</t>
  </si>
  <si>
    <t xml:space="preserve">Fuente: Ministerio de Educación Nacional  - Sistema Nacional de Información de la Educación Superior  (SNIES) </t>
  </si>
  <si>
    <t>NR</t>
  </si>
  <si>
    <t>No reporta</t>
  </si>
  <si>
    <t>La información se encuentra agregada por Código padre de IES</t>
  </si>
  <si>
    <t>Convenciones</t>
  </si>
  <si>
    <t>Notas</t>
  </si>
  <si>
    <t>Matrícula Primer curso 2015</t>
  </si>
  <si>
    <t>Particupación matrícula primer curso Estrato 1</t>
  </si>
  <si>
    <t>Particupación matrícula primer curso Estrato 2</t>
  </si>
  <si>
    <t>Participación en matrícula de primer curso por estratos 1 y 2</t>
  </si>
  <si>
    <t>Forma de cálculo</t>
  </si>
  <si>
    <t>*</t>
  </si>
  <si>
    <t>Total matrícula primer curso año n</t>
  </si>
  <si>
    <t xml:space="preserve">% participación estrato </t>
  </si>
  <si>
    <t xml:space="preserve">Fuente: </t>
  </si>
  <si>
    <t>Nivel de Formación</t>
  </si>
  <si>
    <t>DOCTORADO</t>
  </si>
  <si>
    <t>MAESTRIA</t>
  </si>
  <si>
    <t>UNIVERSIDAD DEL MAGDALENA</t>
  </si>
  <si>
    <t>ESCUELA DE INGENIERIA DE ANTIOQUIA</t>
  </si>
  <si>
    <t>ESCUELA SUPERIOR DE GUERRA</t>
  </si>
  <si>
    <t>ESCUELA DE POSTGRADOS DE LA FUERZA AEREA COLOMBIANA CAPITAN JOSE EDMUNDO SANDOVAL - EPFAC</t>
  </si>
  <si>
    <t/>
  </si>
  <si>
    <t>POLITECNICO INTERNACIONAL INSTITUCION DE EDUCACION SUPERIOR</t>
  </si>
  <si>
    <t>CORPORACION INSTITUTO SUPERIOR DE EDUCACION SOCIAL-ISES-</t>
  </si>
  <si>
    <t>CORPORACION DE EDUCACION TECNOLOGICA COLSUBSIDIO EADS</t>
  </si>
  <si>
    <t>FUNDACION UNIVERSITARIA NAVARRA - UNINAVARRA</t>
  </si>
  <si>
    <t>Fuente: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</si>
  <si>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Plataforma ScienTi - Colombia - Convocatoria de Reconocimiento y medición de Grupos de Investigación y Reconocimiento de Investigadores; Convocatoria 737 - 2015.</t>
    </r>
  </si>
  <si>
    <t>Año</t>
  </si>
  <si>
    <t>Crecimiento</t>
  </si>
  <si>
    <t>Apoyo a Proyectos Ondas año 2015</t>
  </si>
  <si>
    <t>% participación estrato; Reporte de IES en SPADIES</t>
  </si>
  <si>
    <t>Total matrícula primer curso, Reporte de IES en SNIES</t>
  </si>
  <si>
    <t>Código IES</t>
  </si>
  <si>
    <t>TASA DE CRECIMIENTO</t>
  </si>
  <si>
    <t>NA</t>
  </si>
  <si>
    <t xml:space="preserve">NOMBRE </t>
  </si>
  <si>
    <t xml:space="preserve">Fuente: Ministerio de Educación Nacional  - Sistema para la Prevención de la Deserción de la Educación Superior (SPADIES) </t>
  </si>
  <si>
    <t>Población 17-21</t>
  </si>
  <si>
    <t>Matrícula acreditada</t>
  </si>
  <si>
    <t>Cobertura</t>
  </si>
  <si>
    <t>CUNDINAMARCA*</t>
  </si>
  <si>
    <t>Convención</t>
  </si>
  <si>
    <t>*Incluye a Bogotá</t>
  </si>
  <si>
    <t>Cobertura con calidad</t>
  </si>
  <si>
    <t>Total matricula acreditada del DEPTO</t>
  </si>
  <si>
    <t>Total población 17-21 años del DEPTO</t>
  </si>
  <si>
    <t>Datos</t>
  </si>
  <si>
    <t>Corresponden al 2015</t>
  </si>
  <si>
    <t>1. COBERTURA MATRÍCULA ACREDITADA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</si>
</sst>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Segoe UI"/>
      <family val="2"/>
    </font>
    <font>
      <sz val="9"/>
      <color indexed="64"/>
      <name val="Segoe UI"/>
      <family val="2"/>
    </font>
    <font>
      <sz val="9"/>
      <color rgb="FF333333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4" tint="0.3999755851924192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164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0" borderId="17" xfId="2" applyNumberFormat="1" applyFont="1" applyFill="1" applyBorder="1" applyAlignment="1">
      <alignment horizontal="center" vertical="center" wrapText="1"/>
    </xf>
    <xf numFmtId="0" fontId="7" fillId="0" borderId="18" xfId="2" applyNumberFormat="1" applyFont="1" applyFill="1" applyBorder="1" applyAlignment="1">
      <alignment horizontal="center" vertical="center" wrapText="1"/>
    </xf>
    <xf numFmtId="49" fontId="7" fillId="0" borderId="18" xfId="2" applyNumberFormat="1" applyFont="1" applyFill="1" applyBorder="1" applyAlignment="1">
      <alignment horizontal="center" vertical="center" wrapText="1"/>
    </xf>
    <xf numFmtId="49" fontId="7" fillId="0" borderId="19" xfId="2" applyNumberFormat="1" applyFont="1" applyFill="1" applyBorder="1" applyAlignment="1">
      <alignment horizontal="center" vertical="center" wrapText="1"/>
    </xf>
    <xf numFmtId="49" fontId="7" fillId="0" borderId="20" xfId="2" applyNumberFormat="1" applyFont="1" applyFill="1" applyBorder="1" applyAlignment="1">
      <alignment horizontal="center" vertical="center" wrapText="1"/>
    </xf>
    <xf numFmtId="0" fontId="7" fillId="0" borderId="17" xfId="2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9" xfId="2" applyNumberFormat="1" applyFont="1" applyFill="1" applyBorder="1" applyAlignment="1">
      <alignment horizontal="center" vertical="center" wrapText="1"/>
    </xf>
    <xf numFmtId="0" fontId="7" fillId="0" borderId="20" xfId="2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49" fontId="7" fillId="3" borderId="17" xfId="2" applyNumberFormat="1" applyFont="1" applyFill="1" applyBorder="1" applyAlignment="1">
      <alignment horizontal="center" vertical="center" wrapText="1"/>
    </xf>
    <xf numFmtId="0" fontId="7" fillId="3" borderId="18" xfId="2" applyNumberFormat="1" applyFont="1" applyFill="1" applyBorder="1" applyAlignment="1">
      <alignment horizontal="center" vertical="center" wrapText="1"/>
    </xf>
    <xf numFmtId="49" fontId="7" fillId="3" borderId="18" xfId="2" applyNumberFormat="1" applyFont="1" applyFill="1" applyBorder="1" applyAlignment="1">
      <alignment horizontal="center" vertical="center" wrapText="1"/>
    </xf>
    <xf numFmtId="49" fontId="7" fillId="3" borderId="19" xfId="2" applyNumberFormat="1" applyFont="1" applyFill="1" applyBorder="1" applyAlignment="1">
      <alignment horizontal="center" vertical="center" wrapText="1"/>
    </xf>
    <xf numFmtId="49" fontId="7" fillId="3" borderId="20" xfId="2" applyNumberFormat="1" applyFont="1" applyFill="1" applyBorder="1" applyAlignment="1">
      <alignment horizontal="center" vertical="center" wrapText="1"/>
    </xf>
    <xf numFmtId="0" fontId="7" fillId="3" borderId="17" xfId="2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4" fillId="0" borderId="18" xfId="2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9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" borderId="2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" borderId="12" xfId="1" applyNumberFormat="1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2" xfId="0" applyNumberFormat="1" applyFill="1" applyBorder="1" applyAlignment="1">
      <alignment horizontal="center" vertical="center" wrapText="1"/>
    </xf>
    <xf numFmtId="0" fontId="0" fillId="3" borderId="28" xfId="0" applyNumberForma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10" fontId="0" fillId="0" borderId="21" xfId="1" applyNumberFormat="1" applyFont="1" applyBorder="1" applyAlignment="1">
      <alignment horizontal="center" vertical="center" wrapText="1"/>
    </xf>
    <xf numFmtId="10" fontId="0" fillId="0" borderId="22" xfId="1" applyNumberFormat="1" applyFont="1" applyBorder="1" applyAlignment="1">
      <alignment horizontal="center" vertical="center" wrapText="1"/>
    </xf>
    <xf numFmtId="10" fontId="0" fillId="0" borderId="14" xfId="1" applyNumberFormat="1" applyFont="1" applyBorder="1" applyAlignment="1">
      <alignment horizontal="center" vertical="center" wrapText="1"/>
    </xf>
    <xf numFmtId="10" fontId="0" fillId="0" borderId="16" xfId="1" applyNumberFormat="1" applyFont="1" applyBorder="1" applyAlignment="1">
      <alignment horizontal="center" vertical="center" wrapText="1"/>
    </xf>
    <xf numFmtId="10" fontId="0" fillId="0" borderId="17" xfId="1" applyNumberFormat="1" applyFont="1" applyBorder="1" applyAlignment="1">
      <alignment horizontal="center" vertical="center" wrapText="1"/>
    </xf>
    <xf numFmtId="10" fontId="0" fillId="0" borderId="19" xfId="1" applyNumberFormat="1" applyFont="1" applyBorder="1" applyAlignment="1">
      <alignment horizontal="center" vertical="center" wrapText="1"/>
    </xf>
    <xf numFmtId="10" fontId="0" fillId="0" borderId="24" xfId="1" applyNumberFormat="1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center" vertical="center" wrapText="1"/>
    </xf>
    <xf numFmtId="10" fontId="0" fillId="0" borderId="28" xfId="1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 wrapText="1"/>
    </xf>
    <xf numFmtId="49" fontId="7" fillId="0" borderId="12" xfId="2" applyNumberFormat="1" applyFont="1" applyFill="1" applyBorder="1" applyAlignment="1">
      <alignment horizontal="center" vertical="center" wrapText="1"/>
    </xf>
    <xf numFmtId="49" fontId="7" fillId="0" borderId="13" xfId="2" applyNumberFormat="1" applyFont="1" applyFill="1" applyBorder="1" applyAlignment="1">
      <alignment horizontal="center" vertical="center" wrapText="1"/>
    </xf>
    <xf numFmtId="49" fontId="6" fillId="2" borderId="42" xfId="2" applyNumberFormat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8" xfId="0" applyBorder="1"/>
    <xf numFmtId="9" fontId="0" fillId="0" borderId="18" xfId="1" applyFont="1" applyBorder="1"/>
    <xf numFmtId="0" fontId="0" fillId="0" borderId="15" xfId="0" applyBorder="1"/>
    <xf numFmtId="9" fontId="0" fillId="0" borderId="15" xfId="1" applyFont="1" applyBorder="1"/>
    <xf numFmtId="0" fontId="0" fillId="0" borderId="46" xfId="0" applyBorder="1"/>
    <xf numFmtId="0" fontId="0" fillId="0" borderId="48" xfId="0" applyBorder="1"/>
    <xf numFmtId="0" fontId="0" fillId="0" borderId="47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9" fontId="0" fillId="0" borderId="14" xfId="1" applyFont="1" applyBorder="1"/>
    <xf numFmtId="9" fontId="0" fillId="0" borderId="16" xfId="1" applyFont="1" applyBorder="1"/>
    <xf numFmtId="9" fontId="0" fillId="0" borderId="17" xfId="1" applyFont="1" applyBorder="1"/>
    <xf numFmtId="9" fontId="0" fillId="0" borderId="19" xfId="1" applyFont="1" applyBorder="1"/>
    <xf numFmtId="9" fontId="0" fillId="0" borderId="24" xfId="1" applyFont="1" applyBorder="1"/>
    <xf numFmtId="9" fontId="0" fillId="0" borderId="25" xfId="1" applyFont="1" applyBorder="1"/>
    <xf numFmtId="9" fontId="0" fillId="0" borderId="26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55" xfId="0" applyBorder="1" applyAlignment="1">
      <alignment horizontal="center" vertical="center"/>
    </xf>
    <xf numFmtId="0" fontId="0" fillId="0" borderId="56" xfId="0" applyBorder="1"/>
    <xf numFmtId="0" fontId="0" fillId="0" borderId="56" xfId="0" applyBorder="1" applyAlignment="1">
      <alignment horizontal="center"/>
    </xf>
    <xf numFmtId="0" fontId="2" fillId="0" borderId="30" xfId="0" applyFont="1" applyBorder="1"/>
    <xf numFmtId="0" fontId="2" fillId="0" borderId="9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11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2" fillId="6" borderId="60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0" fontId="0" fillId="0" borderId="6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59" xfId="1" applyNumberFormat="1" applyFont="1" applyBorder="1" applyAlignment="1">
      <alignment horizontal="center" vertical="center"/>
    </xf>
    <xf numFmtId="10" fontId="0" fillId="0" borderId="62" xfId="1" applyNumberFormat="1" applyFont="1" applyBorder="1" applyAlignment="1">
      <alignment horizontal="center" vertical="center"/>
    </xf>
    <xf numFmtId="10" fontId="0" fillId="0" borderId="61" xfId="1" applyNumberFormat="1" applyFont="1" applyBorder="1" applyAlignment="1">
      <alignment horizontal="center" vertical="center"/>
    </xf>
    <xf numFmtId="10" fontId="0" fillId="0" borderId="58" xfId="1" applyNumberFormat="1" applyFon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6" borderId="64" xfId="0" applyNumberFormat="1" applyFont="1" applyFill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/>
    <xf numFmtId="0" fontId="2" fillId="0" borderId="0" xfId="0" applyFont="1"/>
    <xf numFmtId="2" fontId="0" fillId="0" borderId="18" xfId="0" applyNumberFormat="1" applyBorder="1" applyAlignment="1">
      <alignment horizontal="center" vertical="center"/>
    </xf>
    <xf numFmtId="0" fontId="2" fillId="0" borderId="52" xfId="0" applyFont="1" applyBorder="1"/>
    <xf numFmtId="0" fontId="2" fillId="2" borderId="29" xfId="0" applyFont="1" applyFill="1" applyBorder="1"/>
    <xf numFmtId="0" fontId="2" fillId="2" borderId="29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2" borderId="57" xfId="0" applyFont="1" applyFill="1" applyBorder="1"/>
    <xf numFmtId="0" fontId="0" fillId="0" borderId="69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</cellXfs>
  <cellStyles count="5">
    <cellStyle name="Millares 2" xfId="4"/>
    <cellStyle name="Normal" xfId="0" builtinId="0"/>
    <cellStyle name="Normal 2" xfId="3"/>
    <cellStyle name="Normal 3" xfId="2"/>
    <cellStyle name="Porcentaje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D5" sqref="D5"/>
    </sheetView>
  </sheetViews>
  <sheetFormatPr baseColWidth="10" defaultRowHeight="15" x14ac:dyDescent="0.25"/>
  <cols>
    <col min="1" max="1" width="28.140625" customWidth="1"/>
    <col min="2" max="2" width="16.85546875" customWidth="1"/>
    <col min="3" max="3" width="19.28515625" bestFit="1" customWidth="1"/>
  </cols>
  <sheetData>
    <row r="1" spans="1:4" ht="15.75" thickBot="1" x14ac:dyDescent="0.3">
      <c r="A1" s="201" t="s">
        <v>725</v>
      </c>
      <c r="B1" s="201"/>
      <c r="C1" s="201"/>
      <c r="D1" s="201"/>
    </row>
    <row r="2" spans="1:4" ht="15.75" thickBot="1" x14ac:dyDescent="0.3">
      <c r="A2" s="199" t="s">
        <v>662</v>
      </c>
      <c r="B2" s="197" t="s">
        <v>714</v>
      </c>
      <c r="C2" s="197" t="s">
        <v>715</v>
      </c>
      <c r="D2" s="196" t="s">
        <v>716</v>
      </c>
    </row>
    <row r="3" spans="1:4" x14ac:dyDescent="0.25">
      <c r="A3" s="125" t="s">
        <v>647</v>
      </c>
      <c r="B3" s="200">
        <v>4624</v>
      </c>
      <c r="C3" s="200">
        <v>0</v>
      </c>
      <c r="D3" s="194">
        <f>(C3/B3)*100</f>
        <v>0</v>
      </c>
    </row>
    <row r="4" spans="1:4" x14ac:dyDescent="0.25">
      <c r="A4" s="126" t="s">
        <v>28</v>
      </c>
      <c r="B4" s="154">
        <v>25923</v>
      </c>
      <c r="C4" s="154">
        <v>17</v>
      </c>
      <c r="D4" s="194">
        <f>(C4/B4)*100</f>
        <v>6.5578829610770356E-2</v>
      </c>
    </row>
    <row r="5" spans="1:4" x14ac:dyDescent="0.25">
      <c r="A5" s="126" t="s">
        <v>415</v>
      </c>
      <c r="B5" s="154">
        <v>36756</v>
      </c>
      <c r="C5" s="154">
        <v>76</v>
      </c>
      <c r="D5" s="194">
        <f t="shared" ref="D5:D34" si="0">(C5/B5)*100</f>
        <v>0.20676896289041247</v>
      </c>
    </row>
    <row r="6" spans="1:4" x14ac:dyDescent="0.25">
      <c r="A6" s="126" t="s">
        <v>646</v>
      </c>
      <c r="B6" s="154">
        <v>89395</v>
      </c>
      <c r="C6" s="154">
        <v>263</v>
      </c>
      <c r="D6" s="194">
        <f t="shared" si="0"/>
        <v>0.29419989932322838</v>
      </c>
    </row>
    <row r="7" spans="1:4" x14ac:dyDescent="0.25">
      <c r="A7" s="126" t="s">
        <v>66</v>
      </c>
      <c r="B7" s="154">
        <v>53710</v>
      </c>
      <c r="C7" s="154">
        <v>231</v>
      </c>
      <c r="D7" s="194">
        <f t="shared" si="0"/>
        <v>0.43008750698194004</v>
      </c>
    </row>
    <row r="8" spans="1:4" x14ac:dyDescent="0.25">
      <c r="A8" s="126" t="s">
        <v>648</v>
      </c>
      <c r="B8" s="154">
        <v>7690</v>
      </c>
      <c r="C8" s="154">
        <v>41</v>
      </c>
      <c r="D8" s="194">
        <f t="shared" si="0"/>
        <v>0.53315994798439525</v>
      </c>
    </row>
    <row r="9" spans="1:4" x14ac:dyDescent="0.25">
      <c r="A9" s="126" t="s">
        <v>30</v>
      </c>
      <c r="B9" s="154">
        <v>6698</v>
      </c>
      <c r="C9" s="154">
        <v>39</v>
      </c>
      <c r="D9" s="194">
        <f t="shared" si="0"/>
        <v>0.58226336219767094</v>
      </c>
    </row>
    <row r="10" spans="1:4" x14ac:dyDescent="0.25">
      <c r="A10" s="126" t="s">
        <v>29</v>
      </c>
      <c r="B10" s="154">
        <v>8404</v>
      </c>
      <c r="C10" s="154">
        <v>51</v>
      </c>
      <c r="D10" s="194">
        <f t="shared" si="0"/>
        <v>0.60685387910518807</v>
      </c>
    </row>
    <row r="11" spans="1:4" x14ac:dyDescent="0.25">
      <c r="A11" s="126" t="s">
        <v>645</v>
      </c>
      <c r="B11" s="154">
        <v>11782</v>
      </c>
      <c r="C11" s="154">
        <v>95</v>
      </c>
      <c r="D11" s="194">
        <f t="shared" si="0"/>
        <v>0.80631471736547278</v>
      </c>
    </row>
    <row r="12" spans="1:4" x14ac:dyDescent="0.25">
      <c r="A12" s="126" t="s">
        <v>74</v>
      </c>
      <c r="B12" s="154">
        <v>102410</v>
      </c>
      <c r="C12" s="154">
        <v>1771</v>
      </c>
      <c r="D12" s="194">
        <f t="shared" si="0"/>
        <v>1.7293233082706767</v>
      </c>
    </row>
    <row r="13" spans="1:4" x14ac:dyDescent="0.25">
      <c r="A13" s="126" t="s">
        <v>127</v>
      </c>
      <c r="B13" s="154">
        <v>83914</v>
      </c>
      <c r="C13" s="154">
        <v>1739</v>
      </c>
      <c r="D13" s="194">
        <f t="shared" si="0"/>
        <v>2.0723597969349572</v>
      </c>
    </row>
    <row r="14" spans="1:4" x14ac:dyDescent="0.25">
      <c r="A14" s="126" t="s">
        <v>314</v>
      </c>
      <c r="B14" s="154">
        <v>35643</v>
      </c>
      <c r="C14" s="154">
        <v>759</v>
      </c>
      <c r="D14" s="194">
        <f t="shared" si="0"/>
        <v>2.1294503829643969</v>
      </c>
    </row>
    <row r="15" spans="1:4" x14ac:dyDescent="0.25">
      <c r="A15" s="126" t="s">
        <v>644</v>
      </c>
      <c r="B15" s="154">
        <v>4930</v>
      </c>
      <c r="C15" s="154">
        <v>113</v>
      </c>
      <c r="D15" s="194">
        <f t="shared" si="0"/>
        <v>2.2920892494929004</v>
      </c>
    </row>
    <row r="16" spans="1:4" x14ac:dyDescent="0.25">
      <c r="A16" s="126" t="s">
        <v>60</v>
      </c>
      <c r="B16" s="154">
        <v>47781</v>
      </c>
      <c r="C16" s="154">
        <v>1900</v>
      </c>
      <c r="D16" s="194">
        <f t="shared" si="0"/>
        <v>3.9764760051066319</v>
      </c>
    </row>
    <row r="17" spans="1:4" x14ac:dyDescent="0.25">
      <c r="A17" s="126" t="s">
        <v>56</v>
      </c>
      <c r="B17" s="154">
        <v>112720</v>
      </c>
      <c r="C17" s="154">
        <v>4696</v>
      </c>
      <c r="D17" s="194">
        <f t="shared" si="0"/>
        <v>4.1660752306600424</v>
      </c>
    </row>
    <row r="18" spans="1:4" x14ac:dyDescent="0.25">
      <c r="A18" s="126" t="s">
        <v>52</v>
      </c>
      <c r="B18" s="154">
        <v>165468</v>
      </c>
      <c r="C18" s="154">
        <v>7781</v>
      </c>
      <c r="D18" s="194">
        <f t="shared" si="0"/>
        <v>4.7024198032247932</v>
      </c>
    </row>
    <row r="19" spans="1:4" x14ac:dyDescent="0.25">
      <c r="A19" s="126" t="s">
        <v>100</v>
      </c>
      <c r="B19" s="154">
        <v>160494</v>
      </c>
      <c r="C19" s="154">
        <v>7642</v>
      </c>
      <c r="D19" s="194">
        <f t="shared" si="0"/>
        <v>4.7615487183321497</v>
      </c>
    </row>
    <row r="20" spans="1:4" x14ac:dyDescent="0.25">
      <c r="A20" s="126" t="s">
        <v>104</v>
      </c>
      <c r="B20" s="154">
        <v>128214</v>
      </c>
      <c r="C20" s="154">
        <v>7796</v>
      </c>
      <c r="D20" s="194">
        <f t="shared" si="0"/>
        <v>6.0804592322211306</v>
      </c>
    </row>
    <row r="21" spans="1:4" x14ac:dyDescent="0.25">
      <c r="A21" s="126" t="s">
        <v>70</v>
      </c>
      <c r="B21" s="154">
        <v>86994</v>
      </c>
      <c r="C21" s="154">
        <v>5391</v>
      </c>
      <c r="D21" s="194">
        <f t="shared" si="0"/>
        <v>6.1969791020070355</v>
      </c>
    </row>
    <row r="22" spans="1:4" x14ac:dyDescent="0.25">
      <c r="A22" s="126" t="s">
        <v>112</v>
      </c>
      <c r="B22" s="154">
        <v>132289</v>
      </c>
      <c r="C22" s="154">
        <v>9211</v>
      </c>
      <c r="D22" s="194">
        <f t="shared" si="0"/>
        <v>6.9627860215135051</v>
      </c>
    </row>
    <row r="23" spans="1:4" x14ac:dyDescent="0.25">
      <c r="A23" s="126" t="s">
        <v>108</v>
      </c>
      <c r="B23" s="154">
        <v>48703</v>
      </c>
      <c r="C23" s="154">
        <v>4691</v>
      </c>
      <c r="D23" s="194">
        <f t="shared" si="0"/>
        <v>9.6318501940332215</v>
      </c>
    </row>
    <row r="24" spans="1:4" x14ac:dyDescent="0.25">
      <c r="A24" s="126" t="s">
        <v>40</v>
      </c>
      <c r="B24" s="154">
        <v>134436</v>
      </c>
      <c r="C24" s="154">
        <v>16362</v>
      </c>
      <c r="D24" s="194">
        <f t="shared" si="0"/>
        <v>12.170847094528252</v>
      </c>
    </row>
    <row r="25" spans="1:4" x14ac:dyDescent="0.25">
      <c r="A25" s="126" t="s">
        <v>96</v>
      </c>
      <c r="B25" s="154">
        <v>200744</v>
      </c>
      <c r="C25" s="154">
        <v>26454</v>
      </c>
      <c r="D25" s="194">
        <f t="shared" si="0"/>
        <v>13.177977922129678</v>
      </c>
    </row>
    <row r="26" spans="1:4" x14ac:dyDescent="0.25">
      <c r="A26" s="126" t="s">
        <v>27</v>
      </c>
      <c r="B26" s="154">
        <v>399153</v>
      </c>
      <c r="C26" s="154">
        <v>60067</v>
      </c>
      <c r="D26" s="194">
        <f t="shared" si="0"/>
        <v>15.048615443200978</v>
      </c>
    </row>
    <row r="27" spans="1:4" x14ac:dyDescent="0.25">
      <c r="A27" s="126" t="s">
        <v>119</v>
      </c>
      <c r="B27" s="154">
        <v>123891</v>
      </c>
      <c r="C27" s="154">
        <v>25657</v>
      </c>
      <c r="D27" s="194">
        <f t="shared" si="0"/>
        <v>20.709333204187551</v>
      </c>
    </row>
    <row r="28" spans="1:4" x14ac:dyDescent="0.25">
      <c r="A28" s="126" t="s">
        <v>85</v>
      </c>
      <c r="B28" s="154">
        <v>215099</v>
      </c>
      <c r="C28" s="154">
        <v>45515</v>
      </c>
      <c r="D28" s="194">
        <f t="shared" si="0"/>
        <v>21.160023988953924</v>
      </c>
    </row>
    <row r="29" spans="1:4" x14ac:dyDescent="0.25">
      <c r="A29" s="126" t="s">
        <v>92</v>
      </c>
      <c r="B29" s="154">
        <v>183306</v>
      </c>
      <c r="C29" s="154">
        <v>39165</v>
      </c>
      <c r="D29" s="194">
        <f t="shared" si="0"/>
        <v>21.365912736080652</v>
      </c>
    </row>
    <row r="30" spans="1:4" x14ac:dyDescent="0.25">
      <c r="A30" s="126" t="s">
        <v>23</v>
      </c>
      <c r="B30" s="154">
        <v>564418</v>
      </c>
      <c r="C30" s="154">
        <v>140034</v>
      </c>
      <c r="D30" s="194">
        <f t="shared" si="0"/>
        <v>24.810335602337275</v>
      </c>
    </row>
    <row r="31" spans="1:4" x14ac:dyDescent="0.25">
      <c r="A31" s="126" t="s">
        <v>36</v>
      </c>
      <c r="B31" s="154">
        <v>110325</v>
      </c>
      <c r="C31" s="154">
        <v>31143</v>
      </c>
      <c r="D31" s="194">
        <f t="shared" si="0"/>
        <v>28.228416043507821</v>
      </c>
    </row>
    <row r="32" spans="1:4" x14ac:dyDescent="0.25">
      <c r="A32" s="126" t="s">
        <v>717</v>
      </c>
      <c r="B32" s="154">
        <v>900178</v>
      </c>
      <c r="C32" s="154">
        <v>266456</v>
      </c>
      <c r="D32" s="194">
        <f t="shared" si="0"/>
        <v>29.600367927232167</v>
      </c>
    </row>
    <row r="33" spans="1:10" x14ac:dyDescent="0.25">
      <c r="A33" s="126" t="s">
        <v>44</v>
      </c>
      <c r="B33" s="154">
        <v>81956</v>
      </c>
      <c r="C33" s="154">
        <v>24488</v>
      </c>
      <c r="D33" s="194">
        <f t="shared" si="0"/>
        <v>29.879447508419148</v>
      </c>
    </row>
    <row r="34" spans="1:10" ht="15.75" thickBot="1" x14ac:dyDescent="0.3">
      <c r="A34" s="127" t="s">
        <v>25</v>
      </c>
      <c r="B34" s="155">
        <v>81775</v>
      </c>
      <c r="C34" s="155">
        <v>27879</v>
      </c>
      <c r="D34" s="194">
        <f t="shared" si="0"/>
        <v>34.092326505655763</v>
      </c>
    </row>
    <row r="35" spans="1:10" ht="15.75" thickBot="1" x14ac:dyDescent="0.3">
      <c r="A35" s="195" t="s">
        <v>15</v>
      </c>
      <c r="B35" s="198">
        <v>4345199</v>
      </c>
      <c r="C35" s="198">
        <v>757523</v>
      </c>
      <c r="D35" s="192"/>
    </row>
    <row r="36" spans="1:10" s="192" customFormat="1" x14ac:dyDescent="0.25"/>
    <row r="37" spans="1:10" x14ac:dyDescent="0.25">
      <c r="A37" s="202" t="s">
        <v>675</v>
      </c>
      <c r="B37" s="202"/>
      <c r="C37" s="202"/>
      <c r="D37" s="202"/>
      <c r="E37" s="202"/>
      <c r="F37" s="202"/>
      <c r="G37" s="202"/>
      <c r="H37" s="202"/>
      <c r="I37" s="202"/>
      <c r="J37" s="202"/>
    </row>
    <row r="38" spans="1:10" x14ac:dyDescent="0.25">
      <c r="A38" s="192"/>
      <c r="B38" s="192"/>
      <c r="C38" s="192"/>
      <c r="D38" s="192"/>
    </row>
    <row r="39" spans="1:10" x14ac:dyDescent="0.25">
      <c r="A39" s="193" t="s">
        <v>718</v>
      </c>
      <c r="B39" s="192"/>
      <c r="C39" s="192"/>
      <c r="D39" s="192"/>
    </row>
    <row r="40" spans="1:10" x14ac:dyDescent="0.25">
      <c r="A40" s="192" t="s">
        <v>719</v>
      </c>
      <c r="B40" s="192"/>
      <c r="C40" s="192"/>
      <c r="D40" s="192"/>
    </row>
    <row r="41" spans="1:10" x14ac:dyDescent="0.25">
      <c r="A41" s="192"/>
      <c r="B41" s="192"/>
      <c r="C41" s="192"/>
      <c r="D41" s="192"/>
    </row>
    <row r="42" spans="1:10" x14ac:dyDescent="0.25">
      <c r="A42" s="193" t="s">
        <v>685</v>
      </c>
      <c r="B42" s="192"/>
      <c r="C42" s="192"/>
      <c r="D42" s="192"/>
    </row>
    <row r="43" spans="1:10" x14ac:dyDescent="0.25">
      <c r="A43" s="192" t="s">
        <v>720</v>
      </c>
      <c r="B43" s="192" t="s">
        <v>721</v>
      </c>
      <c r="C43" s="192"/>
      <c r="D43" s="192"/>
    </row>
    <row r="44" spans="1:10" x14ac:dyDescent="0.25">
      <c r="A44" s="192"/>
      <c r="B44" s="192" t="s">
        <v>722</v>
      </c>
      <c r="C44" s="192"/>
      <c r="D44" s="192"/>
    </row>
    <row r="45" spans="1:10" x14ac:dyDescent="0.25">
      <c r="A45" s="192"/>
      <c r="B45" s="192"/>
      <c r="C45" s="192"/>
      <c r="D45" s="192"/>
    </row>
    <row r="46" spans="1:10" x14ac:dyDescent="0.25">
      <c r="A46" s="193" t="s">
        <v>723</v>
      </c>
      <c r="B46" s="192"/>
      <c r="C46" s="192"/>
      <c r="D46" s="192"/>
    </row>
    <row r="47" spans="1:10" x14ac:dyDescent="0.25">
      <c r="A47" s="192" t="s">
        <v>724</v>
      </c>
      <c r="B47" s="192"/>
      <c r="C47" s="192"/>
      <c r="D47" s="192"/>
    </row>
  </sheetData>
  <mergeCells count="2">
    <mergeCell ref="A1:D1"/>
    <mergeCell ref="A37:J3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7"/>
  <sheetViews>
    <sheetView workbookViewId="0">
      <selection activeCell="G15" sqref="G15"/>
    </sheetView>
  </sheetViews>
  <sheetFormatPr baseColWidth="10" defaultColWidth="10.85546875" defaultRowHeight="15" x14ac:dyDescent="0.25"/>
  <cols>
    <col min="1" max="1" width="13.140625" style="35" customWidth="1"/>
    <col min="2" max="2" width="10.85546875" style="35"/>
    <col min="3" max="3" width="17.42578125" style="35" customWidth="1"/>
    <col min="4" max="4" width="11" style="35" customWidth="1"/>
    <col min="5" max="5" width="13.42578125" style="35" customWidth="1"/>
    <col min="6" max="7" width="12.85546875" style="35" customWidth="1"/>
    <col min="8" max="8" width="16.85546875" style="35" customWidth="1"/>
    <col min="9" max="9" width="22" style="35" customWidth="1"/>
    <col min="10" max="10" width="16.28515625" style="35" customWidth="1"/>
    <col min="11" max="11" width="15" style="35" customWidth="1"/>
    <col min="12" max="13" width="11.42578125" style="35" customWidth="1"/>
    <col min="14" max="14" width="15.42578125" style="35" customWidth="1"/>
    <col min="15" max="16" width="11.42578125" style="35" customWidth="1"/>
    <col min="17" max="17" width="14.7109375" style="35" customWidth="1"/>
    <col min="18" max="18" width="14.42578125" style="35" customWidth="1"/>
    <col min="19" max="23" width="11.42578125" style="35" customWidth="1"/>
    <col min="24" max="16384" width="10.85546875" style="35"/>
  </cols>
  <sheetData>
    <row r="1" spans="1:23" ht="42" customHeight="1" thickBot="1" x14ac:dyDescent="0.3">
      <c r="A1" s="207" t="s">
        <v>658</v>
      </c>
      <c r="B1" s="208"/>
      <c r="C1" s="208"/>
      <c r="D1" s="208"/>
      <c r="E1" s="208"/>
      <c r="F1" s="208"/>
      <c r="G1" s="208"/>
      <c r="H1" s="208"/>
      <c r="I1" s="208"/>
      <c r="J1" s="209"/>
      <c r="K1" s="203" t="s">
        <v>0</v>
      </c>
      <c r="L1" s="204"/>
      <c r="M1" s="204"/>
      <c r="N1" s="205"/>
      <c r="O1" s="203" t="s">
        <v>1</v>
      </c>
      <c r="P1" s="204"/>
      <c r="Q1" s="204"/>
      <c r="R1" s="205"/>
      <c r="S1" s="203" t="s">
        <v>2</v>
      </c>
      <c r="T1" s="204"/>
      <c r="U1" s="204"/>
      <c r="V1" s="204"/>
      <c r="W1" s="205"/>
    </row>
    <row r="2" spans="1:23" ht="30.75" thickBot="1" x14ac:dyDescent="0.3">
      <c r="A2" s="70" t="s">
        <v>10</v>
      </c>
      <c r="B2" s="71" t="s">
        <v>11</v>
      </c>
      <c r="C2" s="71" t="s">
        <v>12</v>
      </c>
      <c r="D2" s="71" t="s">
        <v>13</v>
      </c>
      <c r="E2" s="71" t="s">
        <v>667</v>
      </c>
      <c r="F2" s="71" t="s">
        <v>14</v>
      </c>
      <c r="G2" s="71" t="s">
        <v>660</v>
      </c>
      <c r="H2" s="71" t="s">
        <v>661</v>
      </c>
      <c r="I2" s="72" t="s">
        <v>662</v>
      </c>
      <c r="J2" s="73" t="s">
        <v>663</v>
      </c>
      <c r="K2" s="91" t="s">
        <v>671</v>
      </c>
      <c r="L2" s="92" t="s">
        <v>672</v>
      </c>
      <c r="M2" s="92" t="s">
        <v>673</v>
      </c>
      <c r="N2" s="93" t="s">
        <v>15</v>
      </c>
      <c r="O2" s="91" t="s">
        <v>671</v>
      </c>
      <c r="P2" s="92" t="s">
        <v>672</v>
      </c>
      <c r="Q2" s="92" t="s">
        <v>673</v>
      </c>
      <c r="R2" s="99" t="s">
        <v>15</v>
      </c>
      <c r="S2" s="91" t="s">
        <v>671</v>
      </c>
      <c r="T2" s="92" t="s">
        <v>672</v>
      </c>
      <c r="U2" s="92" t="s">
        <v>673</v>
      </c>
      <c r="V2" s="100" t="s">
        <v>674</v>
      </c>
      <c r="W2" s="93" t="s">
        <v>15</v>
      </c>
    </row>
    <row r="3" spans="1:23" ht="45" x14ac:dyDescent="0.25">
      <c r="A3" s="102">
        <v>1101</v>
      </c>
      <c r="B3" s="2">
        <v>1101</v>
      </c>
      <c r="C3" s="2" t="s">
        <v>17</v>
      </c>
      <c r="D3" s="2" t="s">
        <v>18</v>
      </c>
      <c r="E3" s="2" t="s">
        <v>19</v>
      </c>
      <c r="F3" s="2" t="s">
        <v>20</v>
      </c>
      <c r="G3" s="2">
        <v>10</v>
      </c>
      <c r="H3" s="37">
        <v>43927</v>
      </c>
      <c r="I3" s="38" t="s">
        <v>21</v>
      </c>
      <c r="J3" s="57" t="s">
        <v>22</v>
      </c>
      <c r="K3" s="94">
        <v>206</v>
      </c>
      <c r="L3" s="95">
        <v>325</v>
      </c>
      <c r="M3" s="96">
        <v>570</v>
      </c>
      <c r="N3" s="98">
        <v>1101</v>
      </c>
      <c r="O3" s="94">
        <v>300</v>
      </c>
      <c r="P3" s="95">
        <v>278</v>
      </c>
      <c r="Q3" s="96">
        <v>528</v>
      </c>
      <c r="R3" s="98">
        <v>1106</v>
      </c>
      <c r="S3" s="101">
        <v>307</v>
      </c>
      <c r="T3" s="96">
        <v>337</v>
      </c>
      <c r="U3" s="96">
        <v>526</v>
      </c>
      <c r="V3" s="95">
        <v>21</v>
      </c>
      <c r="W3" s="97">
        <v>1191</v>
      </c>
    </row>
    <row r="4" spans="1:23" ht="45" x14ac:dyDescent="0.25">
      <c r="A4" s="103">
        <v>1105</v>
      </c>
      <c r="B4" s="13">
        <v>1105</v>
      </c>
      <c r="C4" s="13" t="s">
        <v>33</v>
      </c>
      <c r="D4" s="13" t="s">
        <v>18</v>
      </c>
      <c r="E4" s="13" t="s">
        <v>19</v>
      </c>
      <c r="F4" s="13" t="s">
        <v>20</v>
      </c>
      <c r="G4" s="13">
        <v>4</v>
      </c>
      <c r="H4" s="41">
        <v>44059</v>
      </c>
      <c r="I4" s="39" t="s">
        <v>21</v>
      </c>
      <c r="J4" s="58" t="s">
        <v>22</v>
      </c>
      <c r="K4" s="3">
        <v>0</v>
      </c>
      <c r="L4" s="4">
        <v>9</v>
      </c>
      <c r="M4" s="5">
        <v>50</v>
      </c>
      <c r="N4" s="7">
        <v>59</v>
      </c>
      <c r="O4" s="3">
        <v>3</v>
      </c>
      <c r="P4" s="4">
        <v>33</v>
      </c>
      <c r="Q4" s="5">
        <v>40</v>
      </c>
      <c r="R4" s="7">
        <v>76</v>
      </c>
      <c r="S4" s="8">
        <v>2</v>
      </c>
      <c r="T4" s="5">
        <v>30</v>
      </c>
      <c r="U4" s="5">
        <v>46</v>
      </c>
      <c r="V4" s="4">
        <v>2</v>
      </c>
      <c r="W4" s="6">
        <v>80</v>
      </c>
    </row>
    <row r="5" spans="1:23" ht="60" x14ac:dyDescent="0.25">
      <c r="A5" s="103">
        <v>1106</v>
      </c>
      <c r="B5" s="13">
        <v>1106</v>
      </c>
      <c r="C5" s="13" t="s">
        <v>35</v>
      </c>
      <c r="D5" s="13" t="s">
        <v>18</v>
      </c>
      <c r="E5" s="13" t="s">
        <v>19</v>
      </c>
      <c r="F5" s="13" t="s">
        <v>20</v>
      </c>
      <c r="G5" s="13">
        <v>6</v>
      </c>
      <c r="H5" s="41" t="s">
        <v>649</v>
      </c>
      <c r="I5" s="39" t="s">
        <v>36</v>
      </c>
      <c r="J5" s="58" t="s">
        <v>37</v>
      </c>
      <c r="K5" s="3">
        <v>2</v>
      </c>
      <c r="L5" s="4">
        <v>25</v>
      </c>
      <c r="M5" s="5">
        <v>82</v>
      </c>
      <c r="N5" s="7">
        <v>109</v>
      </c>
      <c r="O5" s="3">
        <v>3</v>
      </c>
      <c r="P5" s="4">
        <v>26</v>
      </c>
      <c r="Q5" s="5">
        <v>73</v>
      </c>
      <c r="R5" s="7">
        <v>102</v>
      </c>
      <c r="S5" s="8">
        <v>4</v>
      </c>
      <c r="T5" s="5">
        <v>34</v>
      </c>
      <c r="U5" s="5">
        <v>81</v>
      </c>
      <c r="V5" s="4">
        <v>0</v>
      </c>
      <c r="W5" s="6">
        <v>119</v>
      </c>
    </row>
    <row r="6" spans="1:23" ht="30" x14ac:dyDescent="0.25">
      <c r="A6" s="103">
        <v>1110</v>
      </c>
      <c r="B6" s="13">
        <v>1110</v>
      </c>
      <c r="C6" s="13" t="s">
        <v>39</v>
      </c>
      <c r="D6" s="13" t="s">
        <v>18</v>
      </c>
      <c r="E6" s="13" t="s">
        <v>19</v>
      </c>
      <c r="F6" s="13" t="s">
        <v>20</v>
      </c>
      <c r="G6" s="13">
        <v>6</v>
      </c>
      <c r="H6" s="41">
        <v>43559</v>
      </c>
      <c r="I6" s="39" t="s">
        <v>40</v>
      </c>
      <c r="J6" s="58" t="s">
        <v>41</v>
      </c>
      <c r="K6" s="3">
        <v>2</v>
      </c>
      <c r="L6" s="4">
        <v>27</v>
      </c>
      <c r="M6" s="5">
        <v>65</v>
      </c>
      <c r="N6" s="7">
        <v>94</v>
      </c>
      <c r="O6" s="3">
        <v>4</v>
      </c>
      <c r="P6" s="4">
        <v>21</v>
      </c>
      <c r="Q6" s="5">
        <v>55</v>
      </c>
      <c r="R6" s="7">
        <v>80</v>
      </c>
      <c r="S6" s="8">
        <v>7</v>
      </c>
      <c r="T6" s="5">
        <v>23</v>
      </c>
      <c r="U6" s="5">
        <v>57</v>
      </c>
      <c r="V6" s="4">
        <v>0</v>
      </c>
      <c r="W6" s="6">
        <v>87</v>
      </c>
    </row>
    <row r="7" spans="1:23" ht="45" x14ac:dyDescent="0.25">
      <c r="A7" s="103">
        <v>1111</v>
      </c>
      <c r="B7" s="13">
        <v>1111</v>
      </c>
      <c r="C7" s="13" t="s">
        <v>43</v>
      </c>
      <c r="D7" s="13" t="s">
        <v>18</v>
      </c>
      <c r="E7" s="13" t="s">
        <v>19</v>
      </c>
      <c r="F7" s="13" t="s">
        <v>20</v>
      </c>
      <c r="G7" s="13">
        <v>8</v>
      </c>
      <c r="H7" s="41">
        <v>44336</v>
      </c>
      <c r="I7" s="39" t="s">
        <v>44</v>
      </c>
      <c r="J7" s="58" t="s">
        <v>45</v>
      </c>
      <c r="K7" s="8">
        <v>3</v>
      </c>
      <c r="L7" s="4">
        <v>27</v>
      </c>
      <c r="M7" s="4">
        <v>95</v>
      </c>
      <c r="N7" s="15">
        <v>125</v>
      </c>
      <c r="O7" s="8">
        <v>10</v>
      </c>
      <c r="P7" s="4">
        <v>30</v>
      </c>
      <c r="Q7" s="4">
        <v>63</v>
      </c>
      <c r="R7" s="15">
        <v>103</v>
      </c>
      <c r="S7" s="8">
        <v>13</v>
      </c>
      <c r="T7" s="5">
        <v>43</v>
      </c>
      <c r="U7" s="4">
        <v>69</v>
      </c>
      <c r="V7" s="4">
        <v>0</v>
      </c>
      <c r="W7" s="14">
        <v>125</v>
      </c>
    </row>
    <row r="8" spans="1:23" ht="30" x14ac:dyDescent="0.25">
      <c r="A8" s="103">
        <v>1112</v>
      </c>
      <c r="B8" s="13">
        <v>1112</v>
      </c>
      <c r="C8" s="13" t="s">
        <v>47</v>
      </c>
      <c r="D8" s="13" t="s">
        <v>18</v>
      </c>
      <c r="E8" s="13" t="s">
        <v>19</v>
      </c>
      <c r="F8" s="13" t="s">
        <v>20</v>
      </c>
      <c r="G8" s="13">
        <v>6</v>
      </c>
      <c r="H8" s="41">
        <v>43447</v>
      </c>
      <c r="I8" s="39" t="s">
        <v>25</v>
      </c>
      <c r="J8" s="58" t="s">
        <v>26</v>
      </c>
      <c r="K8" s="3">
        <v>1</v>
      </c>
      <c r="L8" s="4">
        <v>16</v>
      </c>
      <c r="M8" s="5">
        <v>56</v>
      </c>
      <c r="N8" s="7">
        <v>73</v>
      </c>
      <c r="O8" s="3">
        <v>7</v>
      </c>
      <c r="P8" s="4">
        <v>30</v>
      </c>
      <c r="Q8" s="5">
        <v>74</v>
      </c>
      <c r="R8" s="7">
        <v>111</v>
      </c>
      <c r="S8" s="8">
        <v>11</v>
      </c>
      <c r="T8" s="5">
        <v>35</v>
      </c>
      <c r="U8" s="5">
        <v>80</v>
      </c>
      <c r="V8" s="4">
        <v>0</v>
      </c>
      <c r="W8" s="6">
        <v>126</v>
      </c>
    </row>
    <row r="9" spans="1:23" ht="30" x14ac:dyDescent="0.25">
      <c r="A9" s="103">
        <v>1113</v>
      </c>
      <c r="B9" s="13">
        <v>1113</v>
      </c>
      <c r="C9" s="13" t="s">
        <v>49</v>
      </c>
      <c r="D9" s="13" t="s">
        <v>18</v>
      </c>
      <c r="E9" s="13" t="s">
        <v>19</v>
      </c>
      <c r="F9" s="13" t="s">
        <v>50</v>
      </c>
      <c r="G9" s="13" t="s">
        <v>51</v>
      </c>
      <c r="H9" s="41" t="s">
        <v>51</v>
      </c>
      <c r="I9" s="39" t="s">
        <v>52</v>
      </c>
      <c r="J9" s="58" t="s">
        <v>53</v>
      </c>
      <c r="K9" s="3">
        <v>3</v>
      </c>
      <c r="L9" s="4">
        <v>20</v>
      </c>
      <c r="M9" s="5">
        <v>30</v>
      </c>
      <c r="N9" s="7">
        <v>53</v>
      </c>
      <c r="O9" s="3">
        <v>7</v>
      </c>
      <c r="P9" s="4">
        <v>25</v>
      </c>
      <c r="Q9" s="5">
        <v>45</v>
      </c>
      <c r="R9" s="7">
        <v>77</v>
      </c>
      <c r="S9" s="8">
        <v>5</v>
      </c>
      <c r="T9" s="5">
        <v>32</v>
      </c>
      <c r="U9" s="5">
        <v>53</v>
      </c>
      <c r="V9" s="4">
        <v>0</v>
      </c>
      <c r="W9" s="6">
        <v>90</v>
      </c>
    </row>
    <row r="10" spans="1:23" ht="30" x14ac:dyDescent="0.25">
      <c r="A10" s="103">
        <v>1114</v>
      </c>
      <c r="B10" s="13">
        <v>1114</v>
      </c>
      <c r="C10" s="13" t="s">
        <v>55</v>
      </c>
      <c r="D10" s="13" t="s">
        <v>18</v>
      </c>
      <c r="E10" s="13" t="s">
        <v>19</v>
      </c>
      <c r="F10" s="13" t="s">
        <v>50</v>
      </c>
      <c r="G10" s="13" t="s">
        <v>51</v>
      </c>
      <c r="H10" s="41" t="s">
        <v>51</v>
      </c>
      <c r="I10" s="39" t="s">
        <v>56</v>
      </c>
      <c r="J10" s="58" t="s">
        <v>57</v>
      </c>
      <c r="K10" s="3">
        <v>0</v>
      </c>
      <c r="L10" s="4">
        <v>3</v>
      </c>
      <c r="M10" s="5">
        <v>25</v>
      </c>
      <c r="N10" s="7">
        <v>28</v>
      </c>
      <c r="O10" s="3">
        <v>0</v>
      </c>
      <c r="P10" s="4">
        <v>9</v>
      </c>
      <c r="Q10" s="5">
        <v>35</v>
      </c>
      <c r="R10" s="7">
        <v>44</v>
      </c>
      <c r="S10" s="8">
        <v>3</v>
      </c>
      <c r="T10" s="5">
        <v>11</v>
      </c>
      <c r="U10" s="5">
        <v>33</v>
      </c>
      <c r="V10" s="4">
        <v>0</v>
      </c>
      <c r="W10" s="6">
        <v>47</v>
      </c>
    </row>
    <row r="11" spans="1:23" ht="30" x14ac:dyDescent="0.25">
      <c r="A11" s="103">
        <v>1115</v>
      </c>
      <c r="B11" s="13">
        <v>1115</v>
      </c>
      <c r="C11" s="13" t="s">
        <v>59</v>
      </c>
      <c r="D11" s="13" t="s">
        <v>18</v>
      </c>
      <c r="E11" s="13" t="s">
        <v>19</v>
      </c>
      <c r="F11" s="13" t="s">
        <v>50</v>
      </c>
      <c r="G11" s="13" t="s">
        <v>51</v>
      </c>
      <c r="H11" s="41" t="s">
        <v>51</v>
      </c>
      <c r="I11" s="39" t="s">
        <v>60</v>
      </c>
      <c r="J11" s="58" t="s">
        <v>61</v>
      </c>
      <c r="K11" s="3">
        <v>0</v>
      </c>
      <c r="L11" s="4">
        <v>7</v>
      </c>
      <c r="M11" s="5">
        <v>17</v>
      </c>
      <c r="N11" s="7">
        <v>24</v>
      </c>
      <c r="O11" s="3">
        <v>0</v>
      </c>
      <c r="P11" s="4">
        <v>7</v>
      </c>
      <c r="Q11" s="5">
        <v>10</v>
      </c>
      <c r="R11" s="7">
        <v>17</v>
      </c>
      <c r="S11" s="8">
        <v>1</v>
      </c>
      <c r="T11" s="5">
        <v>8</v>
      </c>
      <c r="U11" s="5">
        <v>15</v>
      </c>
      <c r="V11" s="4">
        <v>0</v>
      </c>
      <c r="W11" s="6">
        <v>24</v>
      </c>
    </row>
    <row r="12" spans="1:23" ht="45" x14ac:dyDescent="0.25">
      <c r="A12" s="103">
        <v>1117</v>
      </c>
      <c r="B12" s="13">
        <v>1117</v>
      </c>
      <c r="C12" s="13" t="s">
        <v>63</v>
      </c>
      <c r="D12" s="13" t="s">
        <v>18</v>
      </c>
      <c r="E12" s="13" t="s">
        <v>19</v>
      </c>
      <c r="F12" s="13" t="s">
        <v>50</v>
      </c>
      <c r="G12" s="13" t="s">
        <v>51</v>
      </c>
      <c r="H12" s="41" t="s">
        <v>51</v>
      </c>
      <c r="I12" s="39" t="s">
        <v>21</v>
      </c>
      <c r="J12" s="58" t="s">
        <v>22</v>
      </c>
      <c r="K12" s="3">
        <v>1</v>
      </c>
      <c r="L12" s="4">
        <v>21</v>
      </c>
      <c r="M12" s="5">
        <v>40</v>
      </c>
      <c r="N12" s="7">
        <v>62</v>
      </c>
      <c r="O12" s="3">
        <v>2</v>
      </c>
      <c r="P12" s="4">
        <v>19</v>
      </c>
      <c r="Q12" s="5">
        <v>48</v>
      </c>
      <c r="R12" s="7">
        <v>69</v>
      </c>
      <c r="S12" s="8">
        <v>4</v>
      </c>
      <c r="T12" s="5">
        <v>19</v>
      </c>
      <c r="U12" s="5">
        <v>67</v>
      </c>
      <c r="V12" s="4">
        <v>0</v>
      </c>
      <c r="W12" s="6">
        <v>90</v>
      </c>
    </row>
    <row r="13" spans="1:23" ht="60" x14ac:dyDescent="0.25">
      <c r="A13" s="103">
        <v>1118</v>
      </c>
      <c r="B13" s="13">
        <v>1118</v>
      </c>
      <c r="C13" s="13" t="s">
        <v>65</v>
      </c>
      <c r="D13" s="13" t="s">
        <v>18</v>
      </c>
      <c r="E13" s="13" t="s">
        <v>19</v>
      </c>
      <c r="F13" s="13" t="s">
        <v>50</v>
      </c>
      <c r="G13" s="13" t="s">
        <v>51</v>
      </c>
      <c r="H13" s="41" t="s">
        <v>51</v>
      </c>
      <c r="I13" s="39" t="s">
        <v>66</v>
      </c>
      <c r="J13" s="58" t="s">
        <v>67</v>
      </c>
      <c r="K13" s="3">
        <v>0</v>
      </c>
      <c r="L13" s="4">
        <v>3</v>
      </c>
      <c r="M13" s="5">
        <v>9</v>
      </c>
      <c r="N13" s="7">
        <v>12</v>
      </c>
      <c r="O13" s="3">
        <v>0</v>
      </c>
      <c r="P13" s="4">
        <v>2</v>
      </c>
      <c r="Q13" s="5">
        <v>14</v>
      </c>
      <c r="R13" s="7">
        <v>16</v>
      </c>
      <c r="S13" s="8">
        <v>0</v>
      </c>
      <c r="T13" s="5">
        <v>3</v>
      </c>
      <c r="U13" s="5">
        <v>11</v>
      </c>
      <c r="V13" s="4">
        <v>0</v>
      </c>
      <c r="W13" s="6">
        <v>14</v>
      </c>
    </row>
    <row r="14" spans="1:23" ht="30" x14ac:dyDescent="0.25">
      <c r="A14" s="103">
        <v>1119</v>
      </c>
      <c r="B14" s="13">
        <v>1119</v>
      </c>
      <c r="C14" s="13" t="s">
        <v>69</v>
      </c>
      <c r="D14" s="13" t="s">
        <v>18</v>
      </c>
      <c r="E14" s="13" t="s">
        <v>19</v>
      </c>
      <c r="F14" s="13" t="s">
        <v>50</v>
      </c>
      <c r="G14" s="13" t="s">
        <v>51</v>
      </c>
      <c r="H14" s="41" t="s">
        <v>51</v>
      </c>
      <c r="I14" s="39" t="s">
        <v>70</v>
      </c>
      <c r="J14" s="58" t="s">
        <v>71</v>
      </c>
      <c r="K14" s="3">
        <v>0</v>
      </c>
      <c r="L14" s="4">
        <v>3</v>
      </c>
      <c r="M14" s="5">
        <v>11</v>
      </c>
      <c r="N14" s="7">
        <v>14</v>
      </c>
      <c r="O14" s="3">
        <v>1</v>
      </c>
      <c r="P14" s="4">
        <v>8</v>
      </c>
      <c r="Q14" s="5">
        <v>19</v>
      </c>
      <c r="R14" s="7">
        <v>28</v>
      </c>
      <c r="S14" s="8">
        <v>1</v>
      </c>
      <c r="T14" s="5">
        <v>7</v>
      </c>
      <c r="U14" s="5">
        <v>21</v>
      </c>
      <c r="V14" s="4">
        <v>0</v>
      </c>
      <c r="W14" s="6">
        <v>29</v>
      </c>
    </row>
    <row r="15" spans="1:23" ht="45" x14ac:dyDescent="0.25">
      <c r="A15" s="103">
        <v>1120</v>
      </c>
      <c r="B15" s="13">
        <v>1120</v>
      </c>
      <c r="C15" s="13" t="s">
        <v>73</v>
      </c>
      <c r="D15" s="13" t="s">
        <v>18</v>
      </c>
      <c r="E15" s="13" t="s">
        <v>19</v>
      </c>
      <c r="F15" s="13" t="s">
        <v>50</v>
      </c>
      <c r="G15" s="13" t="s">
        <v>51</v>
      </c>
      <c r="H15" s="41" t="s">
        <v>51</v>
      </c>
      <c r="I15" s="39" t="s">
        <v>74</v>
      </c>
      <c r="J15" s="58" t="s">
        <v>75</v>
      </c>
      <c r="K15" s="3">
        <v>1</v>
      </c>
      <c r="L15" s="4">
        <v>3</v>
      </c>
      <c r="M15" s="5">
        <v>15</v>
      </c>
      <c r="N15" s="7">
        <v>19</v>
      </c>
      <c r="O15" s="3">
        <v>2</v>
      </c>
      <c r="P15" s="4">
        <v>3</v>
      </c>
      <c r="Q15" s="5">
        <v>17</v>
      </c>
      <c r="R15" s="7">
        <v>22</v>
      </c>
      <c r="S15" s="8">
        <v>3</v>
      </c>
      <c r="T15" s="5">
        <v>6</v>
      </c>
      <c r="U15" s="5">
        <v>16</v>
      </c>
      <c r="V15" s="4">
        <v>0</v>
      </c>
      <c r="W15" s="6">
        <v>25</v>
      </c>
    </row>
    <row r="16" spans="1:23" ht="60" x14ac:dyDescent="0.25">
      <c r="A16" s="103">
        <v>1121</v>
      </c>
      <c r="B16" s="13">
        <v>1121</v>
      </c>
      <c r="C16" s="13" t="s">
        <v>77</v>
      </c>
      <c r="D16" s="13" t="s">
        <v>18</v>
      </c>
      <c r="E16" s="13" t="s">
        <v>19</v>
      </c>
      <c r="F16" s="13" t="s">
        <v>50</v>
      </c>
      <c r="G16" s="13" t="s">
        <v>51</v>
      </c>
      <c r="H16" s="41" t="s">
        <v>51</v>
      </c>
      <c r="I16" s="39" t="s">
        <v>21</v>
      </c>
      <c r="J16" s="58" t="s">
        <v>22</v>
      </c>
      <c r="K16" s="3">
        <v>0</v>
      </c>
      <c r="L16" s="4">
        <v>7</v>
      </c>
      <c r="M16" s="5">
        <v>8</v>
      </c>
      <c r="N16" s="7">
        <v>15</v>
      </c>
      <c r="O16" s="3">
        <v>0</v>
      </c>
      <c r="P16" s="4">
        <v>5</v>
      </c>
      <c r="Q16" s="5">
        <v>8</v>
      </c>
      <c r="R16" s="7">
        <v>13</v>
      </c>
      <c r="S16" s="8">
        <v>0</v>
      </c>
      <c r="T16" s="5">
        <v>4</v>
      </c>
      <c r="U16" s="5">
        <v>8</v>
      </c>
      <c r="V16" s="4">
        <v>0</v>
      </c>
      <c r="W16" s="6">
        <v>12</v>
      </c>
    </row>
    <row r="17" spans="1:23" ht="30" x14ac:dyDescent="0.25">
      <c r="A17" s="103">
        <v>1122</v>
      </c>
      <c r="B17" s="13">
        <v>1122</v>
      </c>
      <c r="C17" s="13" t="s">
        <v>79</v>
      </c>
      <c r="D17" s="13" t="s">
        <v>18</v>
      </c>
      <c r="E17" s="13" t="s">
        <v>19</v>
      </c>
      <c r="F17" s="13" t="s">
        <v>50</v>
      </c>
      <c r="G17" s="13" t="s">
        <v>51</v>
      </c>
      <c r="H17" s="41" t="s">
        <v>51</v>
      </c>
      <c r="I17" s="39" t="s">
        <v>27</v>
      </c>
      <c r="J17" s="58" t="s">
        <v>80</v>
      </c>
      <c r="K17" s="3">
        <v>0</v>
      </c>
      <c r="L17" s="4">
        <v>0</v>
      </c>
      <c r="M17" s="5">
        <v>5</v>
      </c>
      <c r="N17" s="7">
        <v>5</v>
      </c>
      <c r="O17" s="3">
        <v>0</v>
      </c>
      <c r="P17" s="4">
        <v>1</v>
      </c>
      <c r="Q17" s="5">
        <v>1</v>
      </c>
      <c r="R17" s="7">
        <v>2</v>
      </c>
      <c r="S17" s="8">
        <v>0</v>
      </c>
      <c r="T17" s="5">
        <v>0</v>
      </c>
      <c r="U17" s="5">
        <v>3</v>
      </c>
      <c r="V17" s="4">
        <v>0</v>
      </c>
      <c r="W17" s="6">
        <v>3</v>
      </c>
    </row>
    <row r="18" spans="1:23" ht="30" x14ac:dyDescent="0.25">
      <c r="A18" s="103">
        <v>1201</v>
      </c>
      <c r="B18" s="13">
        <v>1201</v>
      </c>
      <c r="C18" s="13" t="s">
        <v>82</v>
      </c>
      <c r="D18" s="13" t="s">
        <v>18</v>
      </c>
      <c r="E18" s="13" t="s">
        <v>19</v>
      </c>
      <c r="F18" s="13" t="s">
        <v>20</v>
      </c>
      <c r="G18" s="13">
        <v>10</v>
      </c>
      <c r="H18" s="41">
        <v>44907</v>
      </c>
      <c r="I18" s="39" t="s">
        <v>23</v>
      </c>
      <c r="J18" s="58" t="s">
        <v>24</v>
      </c>
      <c r="K18" s="3">
        <v>90</v>
      </c>
      <c r="L18" s="4">
        <v>89</v>
      </c>
      <c r="M18" s="5">
        <v>367</v>
      </c>
      <c r="N18" s="7">
        <v>546</v>
      </c>
      <c r="O18" s="3">
        <v>132</v>
      </c>
      <c r="P18" s="4">
        <v>137</v>
      </c>
      <c r="Q18" s="5">
        <v>397</v>
      </c>
      <c r="R18" s="7">
        <v>666</v>
      </c>
      <c r="S18" s="8">
        <v>136</v>
      </c>
      <c r="T18" s="5">
        <v>158</v>
      </c>
      <c r="U18" s="5">
        <v>395</v>
      </c>
      <c r="V18" s="4">
        <v>7</v>
      </c>
      <c r="W18" s="6">
        <v>696</v>
      </c>
    </row>
    <row r="19" spans="1:23" ht="30" x14ac:dyDescent="0.25">
      <c r="A19" s="103">
        <v>1202</v>
      </c>
      <c r="B19" s="13">
        <v>1202</v>
      </c>
      <c r="C19" s="13" t="s">
        <v>84</v>
      </c>
      <c r="D19" s="13" t="s">
        <v>18</v>
      </c>
      <c r="E19" s="13" t="s">
        <v>19</v>
      </c>
      <c r="F19" s="13" t="s">
        <v>50</v>
      </c>
      <c r="G19" s="13" t="s">
        <v>51</v>
      </c>
      <c r="H19" s="41" t="s">
        <v>51</v>
      </c>
      <c r="I19" s="39" t="s">
        <v>85</v>
      </c>
      <c r="J19" s="58" t="s">
        <v>86</v>
      </c>
      <c r="K19" s="3">
        <v>0</v>
      </c>
      <c r="L19" s="4">
        <v>15</v>
      </c>
      <c r="M19" s="5">
        <v>28</v>
      </c>
      <c r="N19" s="7">
        <v>43</v>
      </c>
      <c r="O19" s="3">
        <v>0</v>
      </c>
      <c r="P19" s="4">
        <v>12</v>
      </c>
      <c r="Q19" s="5">
        <v>41</v>
      </c>
      <c r="R19" s="7">
        <v>53</v>
      </c>
      <c r="S19" s="8">
        <v>0</v>
      </c>
      <c r="T19" s="5">
        <v>23</v>
      </c>
      <c r="U19" s="5">
        <v>62</v>
      </c>
      <c r="V19" s="4">
        <v>1</v>
      </c>
      <c r="W19" s="6">
        <v>86</v>
      </c>
    </row>
    <row r="20" spans="1:23" ht="30" x14ac:dyDescent="0.25">
      <c r="A20" s="103">
        <v>1203</v>
      </c>
      <c r="B20" s="13">
        <v>1203</v>
      </c>
      <c r="C20" s="13" t="s">
        <v>88</v>
      </c>
      <c r="D20" s="13" t="s">
        <v>18</v>
      </c>
      <c r="E20" s="13" t="s">
        <v>19</v>
      </c>
      <c r="F20" s="13" t="s">
        <v>20</v>
      </c>
      <c r="G20" s="13">
        <v>10</v>
      </c>
      <c r="H20" s="41">
        <v>45316</v>
      </c>
      <c r="I20" s="39" t="s">
        <v>27</v>
      </c>
      <c r="J20" s="58" t="s">
        <v>89</v>
      </c>
      <c r="K20" s="3">
        <v>41</v>
      </c>
      <c r="L20" s="4">
        <v>93</v>
      </c>
      <c r="M20" s="5">
        <v>178</v>
      </c>
      <c r="N20" s="7">
        <v>312</v>
      </c>
      <c r="O20" s="3">
        <v>76</v>
      </c>
      <c r="P20" s="4">
        <v>103</v>
      </c>
      <c r="Q20" s="5">
        <v>147</v>
      </c>
      <c r="R20" s="7">
        <v>326</v>
      </c>
      <c r="S20" s="8">
        <v>72</v>
      </c>
      <c r="T20" s="5">
        <v>107</v>
      </c>
      <c r="U20" s="5">
        <v>150</v>
      </c>
      <c r="V20" s="4">
        <v>5</v>
      </c>
      <c r="W20" s="6">
        <v>334</v>
      </c>
    </row>
    <row r="21" spans="1:23" ht="45" x14ac:dyDescent="0.25">
      <c r="A21" s="103">
        <v>1204</v>
      </c>
      <c r="B21" s="13">
        <v>1204</v>
      </c>
      <c r="C21" s="13" t="s">
        <v>91</v>
      </c>
      <c r="D21" s="13" t="s">
        <v>18</v>
      </c>
      <c r="E21" s="13" t="s">
        <v>19</v>
      </c>
      <c r="F21" s="13" t="s">
        <v>20</v>
      </c>
      <c r="G21" s="13">
        <v>8</v>
      </c>
      <c r="H21" s="41">
        <v>44673</v>
      </c>
      <c r="I21" s="39" t="s">
        <v>92</v>
      </c>
      <c r="J21" s="58" t="s">
        <v>93</v>
      </c>
      <c r="K21" s="3">
        <v>34</v>
      </c>
      <c r="L21" s="4">
        <v>58</v>
      </c>
      <c r="M21" s="5">
        <v>105</v>
      </c>
      <c r="N21" s="7">
        <v>197</v>
      </c>
      <c r="O21" s="3">
        <v>40</v>
      </c>
      <c r="P21" s="4">
        <v>62</v>
      </c>
      <c r="Q21" s="5">
        <v>88</v>
      </c>
      <c r="R21" s="7">
        <v>190</v>
      </c>
      <c r="S21" s="8">
        <v>45</v>
      </c>
      <c r="T21" s="5">
        <v>78</v>
      </c>
      <c r="U21" s="5">
        <v>106</v>
      </c>
      <c r="V21" s="4">
        <v>1</v>
      </c>
      <c r="W21" s="6">
        <v>230</v>
      </c>
    </row>
    <row r="22" spans="1:23" ht="30" x14ac:dyDescent="0.25">
      <c r="A22" s="103">
        <v>1205</v>
      </c>
      <c r="B22" s="13">
        <v>1205</v>
      </c>
      <c r="C22" s="13" t="s">
        <v>95</v>
      </c>
      <c r="D22" s="13" t="s">
        <v>18</v>
      </c>
      <c r="E22" s="13" t="s">
        <v>19</v>
      </c>
      <c r="F22" s="13" t="s">
        <v>20</v>
      </c>
      <c r="G22" s="13">
        <v>4</v>
      </c>
      <c r="H22" s="41">
        <v>43156</v>
      </c>
      <c r="I22" s="40" t="s">
        <v>96</v>
      </c>
      <c r="J22" s="48" t="s">
        <v>97</v>
      </c>
      <c r="K22" s="3">
        <v>2</v>
      </c>
      <c r="L22" s="4">
        <v>26</v>
      </c>
      <c r="M22" s="5">
        <v>49</v>
      </c>
      <c r="N22" s="7">
        <v>77</v>
      </c>
      <c r="O22" s="3">
        <v>8</v>
      </c>
      <c r="P22" s="4">
        <v>33</v>
      </c>
      <c r="Q22" s="5">
        <v>82</v>
      </c>
      <c r="R22" s="7">
        <v>123</v>
      </c>
      <c r="S22" s="8">
        <v>16</v>
      </c>
      <c r="T22" s="5">
        <v>47</v>
      </c>
      <c r="U22" s="5">
        <v>69</v>
      </c>
      <c r="V22" s="4">
        <v>0</v>
      </c>
      <c r="W22" s="6">
        <v>132</v>
      </c>
    </row>
    <row r="23" spans="1:23" ht="30" x14ac:dyDescent="0.25">
      <c r="A23" s="103">
        <v>1206</v>
      </c>
      <c r="B23" s="13">
        <v>1206</v>
      </c>
      <c r="C23" s="13" t="s">
        <v>99</v>
      </c>
      <c r="D23" s="13" t="s">
        <v>18</v>
      </c>
      <c r="E23" s="13" t="s">
        <v>19</v>
      </c>
      <c r="F23" s="13" t="s">
        <v>50</v>
      </c>
      <c r="G23" s="13" t="s">
        <v>51</v>
      </c>
      <c r="H23" s="41" t="s">
        <v>51</v>
      </c>
      <c r="I23" s="39" t="s">
        <v>100</v>
      </c>
      <c r="J23" s="58" t="s">
        <v>101</v>
      </c>
      <c r="K23" s="3">
        <v>0</v>
      </c>
      <c r="L23" s="4">
        <v>21</v>
      </c>
      <c r="M23" s="5">
        <v>40</v>
      </c>
      <c r="N23" s="7">
        <v>61</v>
      </c>
      <c r="O23" s="3">
        <v>1</v>
      </c>
      <c r="P23" s="4">
        <v>14</v>
      </c>
      <c r="Q23" s="5">
        <v>48</v>
      </c>
      <c r="R23" s="7">
        <v>63</v>
      </c>
      <c r="S23" s="8">
        <v>1</v>
      </c>
      <c r="T23" s="5">
        <v>17</v>
      </c>
      <c r="U23" s="5">
        <v>66</v>
      </c>
      <c r="V23" s="4">
        <v>0</v>
      </c>
      <c r="W23" s="6">
        <v>84</v>
      </c>
    </row>
    <row r="24" spans="1:23" ht="30" x14ac:dyDescent="0.25">
      <c r="A24" s="103">
        <v>1207</v>
      </c>
      <c r="B24" s="13">
        <v>1207</v>
      </c>
      <c r="C24" s="13" t="s">
        <v>103</v>
      </c>
      <c r="D24" s="13" t="s">
        <v>18</v>
      </c>
      <c r="E24" s="13" t="s">
        <v>19</v>
      </c>
      <c r="F24" s="13" t="s">
        <v>50</v>
      </c>
      <c r="G24" s="13" t="s">
        <v>51</v>
      </c>
      <c r="H24" s="41" t="s">
        <v>51</v>
      </c>
      <c r="I24" s="39" t="s">
        <v>104</v>
      </c>
      <c r="J24" s="58" t="s">
        <v>105</v>
      </c>
      <c r="K24" s="3">
        <v>3</v>
      </c>
      <c r="L24" s="4">
        <v>20</v>
      </c>
      <c r="M24" s="5">
        <v>43</v>
      </c>
      <c r="N24" s="7">
        <v>66</v>
      </c>
      <c r="O24" s="3">
        <v>6</v>
      </c>
      <c r="P24" s="4">
        <v>18</v>
      </c>
      <c r="Q24" s="5">
        <v>62</v>
      </c>
      <c r="R24" s="7">
        <v>86</v>
      </c>
      <c r="S24" s="8">
        <v>10</v>
      </c>
      <c r="T24" s="5">
        <v>24</v>
      </c>
      <c r="U24" s="5">
        <v>67</v>
      </c>
      <c r="V24" s="4">
        <v>1</v>
      </c>
      <c r="W24" s="6">
        <v>102</v>
      </c>
    </row>
    <row r="25" spans="1:23" ht="30" x14ac:dyDescent="0.25">
      <c r="A25" s="103">
        <v>1208</v>
      </c>
      <c r="B25" s="13">
        <v>1208</v>
      </c>
      <c r="C25" s="13" t="s">
        <v>107</v>
      </c>
      <c r="D25" s="13" t="s">
        <v>18</v>
      </c>
      <c r="E25" s="13" t="s">
        <v>19</v>
      </c>
      <c r="F25" s="13" t="s">
        <v>50</v>
      </c>
      <c r="G25" s="13" t="s">
        <v>51</v>
      </c>
      <c r="H25" s="41" t="s">
        <v>51</v>
      </c>
      <c r="I25" s="39" t="s">
        <v>108</v>
      </c>
      <c r="J25" s="58" t="s">
        <v>109</v>
      </c>
      <c r="K25" s="3">
        <v>5</v>
      </c>
      <c r="L25" s="4">
        <v>14</v>
      </c>
      <c r="M25" s="5">
        <v>42</v>
      </c>
      <c r="N25" s="7">
        <v>61</v>
      </c>
      <c r="O25" s="3">
        <v>8</v>
      </c>
      <c r="P25" s="4">
        <v>16</v>
      </c>
      <c r="Q25" s="5">
        <v>50</v>
      </c>
      <c r="R25" s="7">
        <v>74</v>
      </c>
      <c r="S25" s="8">
        <v>4</v>
      </c>
      <c r="T25" s="5">
        <v>20</v>
      </c>
      <c r="U25" s="5">
        <v>55</v>
      </c>
      <c r="V25" s="4">
        <v>1</v>
      </c>
      <c r="W25" s="6">
        <v>80</v>
      </c>
    </row>
    <row r="26" spans="1:23" ht="60" x14ac:dyDescent="0.25">
      <c r="A26" s="103">
        <v>1209</v>
      </c>
      <c r="B26" s="13">
        <v>1209</v>
      </c>
      <c r="C26" s="13" t="s">
        <v>111</v>
      </c>
      <c r="D26" s="13" t="s">
        <v>18</v>
      </c>
      <c r="E26" s="13" t="s">
        <v>19</v>
      </c>
      <c r="F26" s="13" t="s">
        <v>50</v>
      </c>
      <c r="G26" s="13" t="s">
        <v>51</v>
      </c>
      <c r="H26" s="41" t="s">
        <v>51</v>
      </c>
      <c r="I26" s="39" t="s">
        <v>112</v>
      </c>
      <c r="J26" s="58" t="s">
        <v>113</v>
      </c>
      <c r="K26" s="3">
        <v>0</v>
      </c>
      <c r="L26" s="4">
        <v>3</v>
      </c>
      <c r="M26" s="4">
        <v>21</v>
      </c>
      <c r="N26" s="15">
        <v>24</v>
      </c>
      <c r="O26" s="3">
        <v>0</v>
      </c>
      <c r="P26" s="4">
        <v>7</v>
      </c>
      <c r="Q26" s="4">
        <v>30</v>
      </c>
      <c r="R26" s="15">
        <v>37</v>
      </c>
      <c r="S26" s="8">
        <v>0</v>
      </c>
      <c r="T26" s="4">
        <v>16</v>
      </c>
      <c r="U26" s="4">
        <v>34</v>
      </c>
      <c r="V26" s="4">
        <v>0</v>
      </c>
      <c r="W26" s="14">
        <v>50</v>
      </c>
    </row>
    <row r="27" spans="1:23" ht="30" x14ac:dyDescent="0.25">
      <c r="A27" s="103">
        <v>1212</v>
      </c>
      <c r="B27" s="13">
        <v>1212</v>
      </c>
      <c r="C27" s="13" t="s">
        <v>115</v>
      </c>
      <c r="D27" s="13" t="s">
        <v>18</v>
      </c>
      <c r="E27" s="13" t="s">
        <v>19</v>
      </c>
      <c r="F27" s="13" t="s">
        <v>50</v>
      </c>
      <c r="G27" s="13" t="s">
        <v>51</v>
      </c>
      <c r="H27" s="41" t="s">
        <v>51</v>
      </c>
      <c r="I27" s="39" t="s">
        <v>112</v>
      </c>
      <c r="J27" s="58" t="s">
        <v>116</v>
      </c>
      <c r="K27" s="3">
        <v>0</v>
      </c>
      <c r="L27" s="4">
        <v>9</v>
      </c>
      <c r="M27" s="5">
        <v>49</v>
      </c>
      <c r="N27" s="7">
        <v>58</v>
      </c>
      <c r="O27" s="3">
        <v>1</v>
      </c>
      <c r="P27" s="4">
        <v>21</v>
      </c>
      <c r="Q27" s="5">
        <v>47</v>
      </c>
      <c r="R27" s="7">
        <v>69</v>
      </c>
      <c r="S27" s="8">
        <v>2</v>
      </c>
      <c r="T27" s="5">
        <v>20</v>
      </c>
      <c r="U27" s="5">
        <v>42</v>
      </c>
      <c r="V27" s="4">
        <v>0</v>
      </c>
      <c r="W27" s="6">
        <v>64</v>
      </c>
    </row>
    <row r="28" spans="1:23" ht="45" x14ac:dyDescent="0.25">
      <c r="A28" s="103">
        <v>1213</v>
      </c>
      <c r="B28" s="13">
        <v>1213</v>
      </c>
      <c r="C28" s="13" t="s">
        <v>118</v>
      </c>
      <c r="D28" s="13" t="s">
        <v>18</v>
      </c>
      <c r="E28" s="13" t="s">
        <v>19</v>
      </c>
      <c r="F28" s="13" t="s">
        <v>20</v>
      </c>
      <c r="G28" s="13">
        <v>4</v>
      </c>
      <c r="H28" s="41">
        <v>44064</v>
      </c>
      <c r="I28" s="39" t="s">
        <v>119</v>
      </c>
      <c r="J28" s="58" t="s">
        <v>120</v>
      </c>
      <c r="K28" s="3">
        <v>1</v>
      </c>
      <c r="L28" s="4">
        <v>8</v>
      </c>
      <c r="M28" s="5">
        <v>35</v>
      </c>
      <c r="N28" s="7">
        <v>44</v>
      </c>
      <c r="O28" s="3">
        <v>4</v>
      </c>
      <c r="P28" s="4">
        <v>15</v>
      </c>
      <c r="Q28" s="5">
        <v>37</v>
      </c>
      <c r="R28" s="7">
        <v>56</v>
      </c>
      <c r="S28" s="8">
        <v>6</v>
      </c>
      <c r="T28" s="4">
        <v>19</v>
      </c>
      <c r="U28" s="4">
        <v>39</v>
      </c>
      <c r="V28" s="4">
        <v>0</v>
      </c>
      <c r="W28" s="14">
        <v>64</v>
      </c>
    </row>
    <row r="29" spans="1:23" ht="45" x14ac:dyDescent="0.25">
      <c r="A29" s="103">
        <v>1214</v>
      </c>
      <c r="B29" s="13">
        <v>1214</v>
      </c>
      <c r="C29" s="13" t="s">
        <v>122</v>
      </c>
      <c r="D29" s="13" t="s">
        <v>18</v>
      </c>
      <c r="E29" s="13" t="s">
        <v>19</v>
      </c>
      <c r="F29" s="13" t="s">
        <v>50</v>
      </c>
      <c r="G29" s="13" t="s">
        <v>51</v>
      </c>
      <c r="H29" s="41" t="s">
        <v>51</v>
      </c>
      <c r="I29" s="39" t="s">
        <v>123</v>
      </c>
      <c r="J29" s="58" t="s">
        <v>124</v>
      </c>
      <c r="K29" s="3">
        <v>0</v>
      </c>
      <c r="L29" s="4">
        <v>3</v>
      </c>
      <c r="M29" s="5">
        <v>5</v>
      </c>
      <c r="N29" s="7">
        <v>8</v>
      </c>
      <c r="O29" s="3">
        <v>0</v>
      </c>
      <c r="P29" s="4">
        <v>2</v>
      </c>
      <c r="Q29" s="5">
        <v>2</v>
      </c>
      <c r="R29" s="7">
        <v>4</v>
      </c>
      <c r="S29" s="8">
        <v>0</v>
      </c>
      <c r="T29" s="5">
        <v>3</v>
      </c>
      <c r="U29" s="5">
        <v>4</v>
      </c>
      <c r="V29" s="4">
        <v>0</v>
      </c>
      <c r="W29" s="6">
        <v>7</v>
      </c>
    </row>
    <row r="30" spans="1:23" ht="30" x14ac:dyDescent="0.25">
      <c r="A30" s="103">
        <v>1217</v>
      </c>
      <c r="B30" s="13">
        <v>1217</v>
      </c>
      <c r="C30" s="13" t="s">
        <v>126</v>
      </c>
      <c r="D30" s="13" t="s">
        <v>18</v>
      </c>
      <c r="E30" s="13" t="s">
        <v>19</v>
      </c>
      <c r="F30" s="13" t="s">
        <v>50</v>
      </c>
      <c r="G30" s="13" t="s">
        <v>51</v>
      </c>
      <c r="H30" s="41" t="s">
        <v>51</v>
      </c>
      <c r="I30" s="39" t="s">
        <v>127</v>
      </c>
      <c r="J30" s="58" t="s">
        <v>128</v>
      </c>
      <c r="K30" s="3">
        <v>0</v>
      </c>
      <c r="L30" s="4">
        <v>7</v>
      </c>
      <c r="M30" s="5">
        <v>2</v>
      </c>
      <c r="N30" s="7">
        <v>9</v>
      </c>
      <c r="O30" s="3">
        <v>0</v>
      </c>
      <c r="P30" s="4">
        <v>4</v>
      </c>
      <c r="Q30" s="5">
        <v>20</v>
      </c>
      <c r="R30" s="7">
        <v>24</v>
      </c>
      <c r="S30" s="8">
        <v>2</v>
      </c>
      <c r="T30" s="5">
        <v>7</v>
      </c>
      <c r="U30" s="5">
        <v>19</v>
      </c>
      <c r="V30" s="4">
        <v>0</v>
      </c>
      <c r="W30" s="6">
        <v>28</v>
      </c>
    </row>
    <row r="31" spans="1:23" ht="30" x14ac:dyDescent="0.25">
      <c r="A31" s="103">
        <v>1218</v>
      </c>
      <c r="B31" s="13">
        <v>1218</v>
      </c>
      <c r="C31" s="13" t="s">
        <v>130</v>
      </c>
      <c r="D31" s="13" t="s">
        <v>18</v>
      </c>
      <c r="E31" s="13" t="s">
        <v>19</v>
      </c>
      <c r="F31" s="13" t="s">
        <v>50</v>
      </c>
      <c r="G31" s="13" t="s">
        <v>51</v>
      </c>
      <c r="H31" s="41" t="s">
        <v>51</v>
      </c>
      <c r="I31" s="39" t="s">
        <v>131</v>
      </c>
      <c r="J31" s="58" t="s">
        <v>132</v>
      </c>
      <c r="K31" s="3">
        <v>0</v>
      </c>
      <c r="L31" s="4">
        <v>1</v>
      </c>
      <c r="M31" s="5">
        <v>17</v>
      </c>
      <c r="N31" s="7">
        <v>18</v>
      </c>
      <c r="O31" s="3">
        <v>0</v>
      </c>
      <c r="P31" s="4">
        <v>4</v>
      </c>
      <c r="Q31" s="5">
        <v>20</v>
      </c>
      <c r="R31" s="7">
        <v>24</v>
      </c>
      <c r="S31" s="8">
        <v>2</v>
      </c>
      <c r="T31" s="5">
        <v>15</v>
      </c>
      <c r="U31" s="5">
        <v>28</v>
      </c>
      <c r="V31" s="4">
        <v>0</v>
      </c>
      <c r="W31" s="6">
        <v>45</v>
      </c>
    </row>
    <row r="32" spans="1:23" ht="60" x14ac:dyDescent="0.25">
      <c r="A32" s="103">
        <v>1301</v>
      </c>
      <c r="B32" s="13">
        <v>1301</v>
      </c>
      <c r="C32" s="13" t="s">
        <v>134</v>
      </c>
      <c r="D32" s="13" t="s">
        <v>18</v>
      </c>
      <c r="E32" s="13" t="s">
        <v>19</v>
      </c>
      <c r="F32" s="13" t="s">
        <v>20</v>
      </c>
      <c r="G32" s="13">
        <v>4</v>
      </c>
      <c r="H32" s="41">
        <v>44179</v>
      </c>
      <c r="I32" s="40" t="s">
        <v>21</v>
      </c>
      <c r="J32" s="48" t="s">
        <v>21</v>
      </c>
      <c r="K32" s="3">
        <v>3</v>
      </c>
      <c r="L32" s="4">
        <v>25</v>
      </c>
      <c r="M32" s="5">
        <v>104</v>
      </c>
      <c r="N32" s="7">
        <v>132</v>
      </c>
      <c r="O32" s="3">
        <v>3</v>
      </c>
      <c r="P32" s="4">
        <v>34</v>
      </c>
      <c r="Q32" s="5">
        <v>77</v>
      </c>
      <c r="R32" s="7">
        <v>114</v>
      </c>
      <c r="S32" s="8">
        <v>6</v>
      </c>
      <c r="T32" s="5">
        <v>46</v>
      </c>
      <c r="U32" s="5">
        <v>93</v>
      </c>
      <c r="V32" s="4">
        <v>0</v>
      </c>
      <c r="W32" s="6">
        <v>145</v>
      </c>
    </row>
    <row r="33" spans="1:23" ht="45" x14ac:dyDescent="0.25">
      <c r="A33" s="103">
        <v>1701</v>
      </c>
      <c r="B33" s="13">
        <v>1701</v>
      </c>
      <c r="C33" s="13" t="s">
        <v>136</v>
      </c>
      <c r="D33" s="13" t="s">
        <v>18</v>
      </c>
      <c r="E33" s="13" t="s">
        <v>19</v>
      </c>
      <c r="F33" s="13" t="s">
        <v>20</v>
      </c>
      <c r="G33" s="13">
        <v>8</v>
      </c>
      <c r="H33" s="41">
        <v>43894</v>
      </c>
      <c r="I33" s="40" t="s">
        <v>21</v>
      </c>
      <c r="J33" s="48" t="s">
        <v>21</v>
      </c>
      <c r="K33" s="8">
        <v>29</v>
      </c>
      <c r="L33" s="4">
        <v>116</v>
      </c>
      <c r="M33" s="4">
        <v>227</v>
      </c>
      <c r="N33" s="15">
        <v>372</v>
      </c>
      <c r="O33" s="8">
        <v>47</v>
      </c>
      <c r="P33" s="4">
        <v>130</v>
      </c>
      <c r="Q33" s="4">
        <v>226</v>
      </c>
      <c r="R33" s="15">
        <v>403</v>
      </c>
      <c r="S33" s="8">
        <v>46</v>
      </c>
      <c r="T33" s="4">
        <v>144</v>
      </c>
      <c r="U33" s="4">
        <v>255</v>
      </c>
      <c r="V33" s="4">
        <v>2</v>
      </c>
      <c r="W33" s="14">
        <v>447</v>
      </c>
    </row>
    <row r="34" spans="1:23" ht="45" x14ac:dyDescent="0.25">
      <c r="A34" s="103">
        <v>1703</v>
      </c>
      <c r="B34" s="13">
        <v>1703</v>
      </c>
      <c r="C34" s="13" t="s">
        <v>138</v>
      </c>
      <c r="D34" s="13" t="s">
        <v>18</v>
      </c>
      <c r="E34" s="13" t="s">
        <v>19</v>
      </c>
      <c r="F34" s="13" t="s">
        <v>50</v>
      </c>
      <c r="G34" s="13" t="s">
        <v>51</v>
      </c>
      <c r="H34" s="41" t="s">
        <v>51</v>
      </c>
      <c r="I34" s="40" t="s">
        <v>21</v>
      </c>
      <c r="J34" s="48" t="s">
        <v>21</v>
      </c>
      <c r="K34" s="3">
        <v>0</v>
      </c>
      <c r="L34" s="4">
        <v>2</v>
      </c>
      <c r="M34" s="5">
        <v>1</v>
      </c>
      <c r="N34" s="7">
        <v>3</v>
      </c>
      <c r="O34" s="3">
        <v>0</v>
      </c>
      <c r="P34" s="4">
        <v>0</v>
      </c>
      <c r="Q34" s="5">
        <v>1</v>
      </c>
      <c r="R34" s="7">
        <v>1</v>
      </c>
      <c r="S34" s="8">
        <v>0</v>
      </c>
      <c r="T34" s="5">
        <v>1</v>
      </c>
      <c r="U34" s="5">
        <v>2</v>
      </c>
      <c r="V34" s="4">
        <v>0</v>
      </c>
      <c r="W34" s="6">
        <v>3</v>
      </c>
    </row>
    <row r="35" spans="1:23" ht="30" x14ac:dyDescent="0.25">
      <c r="A35" s="103">
        <v>1704</v>
      </c>
      <c r="B35" s="13">
        <v>1704</v>
      </c>
      <c r="C35" s="13" t="s">
        <v>140</v>
      </c>
      <c r="D35" s="13" t="s">
        <v>18</v>
      </c>
      <c r="E35" s="13" t="s">
        <v>19</v>
      </c>
      <c r="F35" s="13" t="s">
        <v>20</v>
      </c>
      <c r="G35" s="13">
        <v>6</v>
      </c>
      <c r="H35" s="41">
        <v>44588</v>
      </c>
      <c r="I35" s="40" t="s">
        <v>21</v>
      </c>
      <c r="J35" s="48" t="s">
        <v>21</v>
      </c>
      <c r="K35" s="3">
        <v>1</v>
      </c>
      <c r="L35" s="4">
        <v>10</v>
      </c>
      <c r="M35" s="4">
        <v>73</v>
      </c>
      <c r="N35" s="15">
        <v>84</v>
      </c>
      <c r="O35" s="3">
        <v>1</v>
      </c>
      <c r="P35" s="4">
        <v>19</v>
      </c>
      <c r="Q35" s="4">
        <v>77</v>
      </c>
      <c r="R35" s="15">
        <v>97</v>
      </c>
      <c r="S35" s="8">
        <v>1</v>
      </c>
      <c r="T35" s="4">
        <v>28</v>
      </c>
      <c r="U35" s="4">
        <v>77</v>
      </c>
      <c r="V35" s="4">
        <v>0</v>
      </c>
      <c r="W35" s="14">
        <v>106</v>
      </c>
    </row>
    <row r="36" spans="1:23" ht="45" x14ac:dyDescent="0.25">
      <c r="A36" s="103">
        <v>1706</v>
      </c>
      <c r="B36" s="13">
        <v>1706</v>
      </c>
      <c r="C36" s="13" t="s">
        <v>142</v>
      </c>
      <c r="D36" s="13" t="s">
        <v>18</v>
      </c>
      <c r="E36" s="13" t="s">
        <v>19</v>
      </c>
      <c r="F36" s="13" t="s">
        <v>20</v>
      </c>
      <c r="G36" s="13">
        <v>8</v>
      </c>
      <c r="H36" s="41">
        <v>44063</v>
      </c>
      <c r="I36" s="40" t="s">
        <v>21</v>
      </c>
      <c r="J36" s="48" t="s">
        <v>21</v>
      </c>
      <c r="K36" s="3">
        <v>0</v>
      </c>
      <c r="L36" s="4">
        <v>7</v>
      </c>
      <c r="M36" s="5">
        <v>115</v>
      </c>
      <c r="N36" s="7">
        <v>122</v>
      </c>
      <c r="O36" s="3">
        <v>1</v>
      </c>
      <c r="P36" s="4">
        <v>9</v>
      </c>
      <c r="Q36" s="5">
        <v>51</v>
      </c>
      <c r="R36" s="7">
        <v>61</v>
      </c>
      <c r="S36" s="8">
        <v>2</v>
      </c>
      <c r="T36" s="5">
        <v>20</v>
      </c>
      <c r="U36" s="5">
        <v>49</v>
      </c>
      <c r="V36" s="4">
        <v>0</v>
      </c>
      <c r="W36" s="6">
        <v>71</v>
      </c>
    </row>
    <row r="37" spans="1:23" ht="60" x14ac:dyDescent="0.25">
      <c r="A37" s="103">
        <v>1707</v>
      </c>
      <c r="B37" s="13">
        <v>1707</v>
      </c>
      <c r="C37" s="13" t="s">
        <v>144</v>
      </c>
      <c r="D37" s="13" t="s">
        <v>18</v>
      </c>
      <c r="E37" s="13" t="s">
        <v>19</v>
      </c>
      <c r="F37" s="13" t="s">
        <v>20</v>
      </c>
      <c r="G37" s="13">
        <v>4</v>
      </c>
      <c r="H37" s="41">
        <v>42959</v>
      </c>
      <c r="I37" s="40" t="s">
        <v>21</v>
      </c>
      <c r="J37" s="48" t="s">
        <v>21</v>
      </c>
      <c r="K37" s="3">
        <v>0</v>
      </c>
      <c r="L37" s="4">
        <v>12</v>
      </c>
      <c r="M37" s="5">
        <v>31</v>
      </c>
      <c r="N37" s="7">
        <v>43</v>
      </c>
      <c r="O37" s="3">
        <v>2</v>
      </c>
      <c r="P37" s="4">
        <v>25</v>
      </c>
      <c r="Q37" s="5">
        <v>41</v>
      </c>
      <c r="R37" s="7">
        <v>68</v>
      </c>
      <c r="S37" s="8">
        <v>3</v>
      </c>
      <c r="T37" s="5">
        <v>29</v>
      </c>
      <c r="U37" s="4">
        <v>47</v>
      </c>
      <c r="V37" s="4">
        <v>0</v>
      </c>
      <c r="W37" s="14">
        <v>79</v>
      </c>
    </row>
    <row r="38" spans="1:23" ht="30" x14ac:dyDescent="0.25">
      <c r="A38" s="103">
        <v>1709</v>
      </c>
      <c r="B38" s="13">
        <v>1709</v>
      </c>
      <c r="C38" s="13" t="s">
        <v>146</v>
      </c>
      <c r="D38" s="13" t="s">
        <v>18</v>
      </c>
      <c r="E38" s="13" t="s">
        <v>19</v>
      </c>
      <c r="F38" s="13" t="s">
        <v>50</v>
      </c>
      <c r="G38" s="13" t="s">
        <v>51</v>
      </c>
      <c r="H38" s="41" t="s">
        <v>51</v>
      </c>
      <c r="I38" s="40" t="s">
        <v>21</v>
      </c>
      <c r="J38" s="48" t="s">
        <v>21</v>
      </c>
      <c r="K38" s="3">
        <v>0</v>
      </c>
      <c r="L38" s="4">
        <v>3</v>
      </c>
      <c r="M38" s="5">
        <v>12</v>
      </c>
      <c r="N38" s="7">
        <v>15</v>
      </c>
      <c r="O38" s="3">
        <v>0</v>
      </c>
      <c r="P38" s="4">
        <v>0</v>
      </c>
      <c r="Q38" s="5">
        <v>19</v>
      </c>
      <c r="R38" s="7">
        <v>19</v>
      </c>
      <c r="S38" s="8">
        <v>0</v>
      </c>
      <c r="T38" s="5">
        <v>1</v>
      </c>
      <c r="U38" s="5">
        <v>16</v>
      </c>
      <c r="V38" s="4">
        <v>0</v>
      </c>
      <c r="W38" s="6">
        <v>17</v>
      </c>
    </row>
    <row r="39" spans="1:23" ht="45" x14ac:dyDescent="0.25">
      <c r="A39" s="103">
        <v>1710</v>
      </c>
      <c r="B39" s="13">
        <v>1710</v>
      </c>
      <c r="C39" s="13" t="s">
        <v>148</v>
      </c>
      <c r="D39" s="13" t="s">
        <v>18</v>
      </c>
      <c r="E39" s="13" t="s">
        <v>19</v>
      </c>
      <c r="F39" s="13" t="s">
        <v>20</v>
      </c>
      <c r="G39" s="13">
        <v>8</v>
      </c>
      <c r="H39" s="41">
        <v>45710</v>
      </c>
      <c r="I39" s="40" t="s">
        <v>23</v>
      </c>
      <c r="J39" s="48" t="s">
        <v>24</v>
      </c>
      <c r="K39" s="8">
        <v>16</v>
      </c>
      <c r="L39" s="4">
        <v>43</v>
      </c>
      <c r="M39" s="4">
        <v>126</v>
      </c>
      <c r="N39" s="15">
        <v>185</v>
      </c>
      <c r="O39" s="8">
        <v>16</v>
      </c>
      <c r="P39" s="4">
        <v>51</v>
      </c>
      <c r="Q39" s="4">
        <v>128</v>
      </c>
      <c r="R39" s="15">
        <v>195</v>
      </c>
      <c r="S39" s="8">
        <v>12</v>
      </c>
      <c r="T39" s="4">
        <v>47</v>
      </c>
      <c r="U39" s="4">
        <v>128</v>
      </c>
      <c r="V39" s="4">
        <v>0</v>
      </c>
      <c r="W39" s="14">
        <v>187</v>
      </c>
    </row>
    <row r="40" spans="1:23" ht="30" x14ac:dyDescent="0.25">
      <c r="A40" s="103">
        <v>1711</v>
      </c>
      <c r="B40" s="13">
        <v>1711</v>
      </c>
      <c r="C40" s="13" t="s">
        <v>150</v>
      </c>
      <c r="D40" s="13" t="s">
        <v>18</v>
      </c>
      <c r="E40" s="13" t="s">
        <v>19</v>
      </c>
      <c r="F40" s="13" t="s">
        <v>50</v>
      </c>
      <c r="G40" s="13" t="s">
        <v>51</v>
      </c>
      <c r="H40" s="41" t="s">
        <v>51</v>
      </c>
      <c r="I40" s="40" t="s">
        <v>123</v>
      </c>
      <c r="J40" s="48" t="s">
        <v>151</v>
      </c>
      <c r="K40" s="3">
        <v>5</v>
      </c>
      <c r="L40" s="4">
        <v>22</v>
      </c>
      <c r="M40" s="5">
        <v>40</v>
      </c>
      <c r="N40" s="7">
        <v>67</v>
      </c>
      <c r="O40" s="3">
        <v>9</v>
      </c>
      <c r="P40" s="4">
        <v>37</v>
      </c>
      <c r="Q40" s="5">
        <v>71</v>
      </c>
      <c r="R40" s="7">
        <v>117</v>
      </c>
      <c r="S40" s="8">
        <v>12</v>
      </c>
      <c r="T40" s="5">
        <v>48</v>
      </c>
      <c r="U40" s="5">
        <v>70</v>
      </c>
      <c r="V40" s="4">
        <v>0</v>
      </c>
      <c r="W40" s="6">
        <v>130</v>
      </c>
    </row>
    <row r="41" spans="1:23" ht="30" x14ac:dyDescent="0.25">
      <c r="A41" s="103">
        <v>1712</v>
      </c>
      <c r="B41" s="13">
        <v>1712</v>
      </c>
      <c r="C41" s="13" t="s">
        <v>153</v>
      </c>
      <c r="D41" s="13" t="s">
        <v>18</v>
      </c>
      <c r="E41" s="13" t="s">
        <v>19</v>
      </c>
      <c r="F41" s="13" t="s">
        <v>20</v>
      </c>
      <c r="G41" s="13">
        <v>8</v>
      </c>
      <c r="H41" s="41">
        <v>43173</v>
      </c>
      <c r="I41" s="40" t="s">
        <v>23</v>
      </c>
      <c r="J41" s="48" t="s">
        <v>24</v>
      </c>
      <c r="K41" s="3">
        <v>4</v>
      </c>
      <c r="L41" s="4">
        <v>25</v>
      </c>
      <c r="M41" s="5">
        <v>82</v>
      </c>
      <c r="N41" s="7">
        <v>111</v>
      </c>
      <c r="O41" s="3">
        <v>12</v>
      </c>
      <c r="P41" s="4">
        <v>33</v>
      </c>
      <c r="Q41" s="5">
        <v>60</v>
      </c>
      <c r="R41" s="7">
        <v>105</v>
      </c>
      <c r="S41" s="8">
        <v>9</v>
      </c>
      <c r="T41" s="5">
        <v>44</v>
      </c>
      <c r="U41" s="5">
        <v>79</v>
      </c>
      <c r="V41" s="4">
        <v>0</v>
      </c>
      <c r="W41" s="6">
        <v>132</v>
      </c>
    </row>
    <row r="42" spans="1:23" ht="30" x14ac:dyDescent="0.25">
      <c r="A42" s="103">
        <v>1713</v>
      </c>
      <c r="B42" s="13">
        <v>1713</v>
      </c>
      <c r="C42" s="13" t="s">
        <v>155</v>
      </c>
      <c r="D42" s="13" t="s">
        <v>18</v>
      </c>
      <c r="E42" s="13" t="s">
        <v>19</v>
      </c>
      <c r="F42" s="13" t="s">
        <v>20</v>
      </c>
      <c r="G42" s="13">
        <v>8</v>
      </c>
      <c r="H42" s="41">
        <v>43460</v>
      </c>
      <c r="I42" s="40" t="s">
        <v>85</v>
      </c>
      <c r="J42" s="48" t="s">
        <v>86</v>
      </c>
      <c r="K42" s="3">
        <v>10</v>
      </c>
      <c r="L42" s="4">
        <v>20</v>
      </c>
      <c r="M42" s="5">
        <v>99</v>
      </c>
      <c r="N42" s="7">
        <v>129</v>
      </c>
      <c r="O42" s="3">
        <v>24</v>
      </c>
      <c r="P42" s="4">
        <v>37</v>
      </c>
      <c r="Q42" s="5">
        <v>78</v>
      </c>
      <c r="R42" s="7">
        <v>139</v>
      </c>
      <c r="S42" s="8">
        <v>11</v>
      </c>
      <c r="T42" s="5">
        <v>33</v>
      </c>
      <c r="U42" s="5">
        <v>78</v>
      </c>
      <c r="V42" s="4">
        <v>1</v>
      </c>
      <c r="W42" s="6">
        <v>123</v>
      </c>
    </row>
    <row r="43" spans="1:23" ht="60" x14ac:dyDescent="0.25">
      <c r="A43" s="103">
        <v>1714</v>
      </c>
      <c r="B43" s="13">
        <v>1714</v>
      </c>
      <c r="C43" s="13" t="s">
        <v>157</v>
      </c>
      <c r="D43" s="13" t="s">
        <v>18</v>
      </c>
      <c r="E43" s="13" t="s">
        <v>19</v>
      </c>
      <c r="F43" s="13" t="s">
        <v>20</v>
      </c>
      <c r="G43" s="13">
        <v>8</v>
      </c>
      <c r="H43" s="41">
        <v>43824</v>
      </c>
      <c r="I43" s="40" t="s">
        <v>21</v>
      </c>
      <c r="J43" s="48" t="s">
        <v>21</v>
      </c>
      <c r="K43" s="3">
        <v>8</v>
      </c>
      <c r="L43" s="4">
        <v>38</v>
      </c>
      <c r="M43" s="5">
        <v>98</v>
      </c>
      <c r="N43" s="7">
        <v>144</v>
      </c>
      <c r="O43" s="3">
        <v>24</v>
      </c>
      <c r="P43" s="4">
        <v>48</v>
      </c>
      <c r="Q43" s="5">
        <v>96</v>
      </c>
      <c r="R43" s="7">
        <v>168</v>
      </c>
      <c r="S43" s="8">
        <v>24</v>
      </c>
      <c r="T43" s="5">
        <v>60</v>
      </c>
      <c r="U43" s="5">
        <v>92</v>
      </c>
      <c r="V43" s="4">
        <v>4</v>
      </c>
      <c r="W43" s="6">
        <v>180</v>
      </c>
    </row>
    <row r="44" spans="1:23" ht="45" x14ac:dyDescent="0.25">
      <c r="A44" s="103">
        <v>1715</v>
      </c>
      <c r="B44" s="13">
        <v>1715</v>
      </c>
      <c r="C44" s="13" t="s">
        <v>159</v>
      </c>
      <c r="D44" s="13" t="s">
        <v>18</v>
      </c>
      <c r="E44" s="13" t="s">
        <v>19</v>
      </c>
      <c r="F44" s="13" t="s">
        <v>50</v>
      </c>
      <c r="G44" s="13" t="s">
        <v>51</v>
      </c>
      <c r="H44" s="41" t="s">
        <v>51</v>
      </c>
      <c r="I44" s="40" t="s">
        <v>21</v>
      </c>
      <c r="J44" s="48" t="s">
        <v>21</v>
      </c>
      <c r="K44" s="3">
        <v>0</v>
      </c>
      <c r="L44" s="4">
        <v>0</v>
      </c>
      <c r="M44" s="5">
        <v>2</v>
      </c>
      <c r="N44" s="7">
        <v>2</v>
      </c>
      <c r="O44" s="3">
        <v>0</v>
      </c>
      <c r="P44" s="4">
        <v>4</v>
      </c>
      <c r="Q44" s="5">
        <v>1</v>
      </c>
      <c r="R44" s="7">
        <v>5</v>
      </c>
      <c r="S44" s="8">
        <v>1</v>
      </c>
      <c r="T44" s="5">
        <v>4</v>
      </c>
      <c r="U44" s="5">
        <v>1</v>
      </c>
      <c r="V44" s="4">
        <v>0</v>
      </c>
      <c r="W44" s="6">
        <v>6</v>
      </c>
    </row>
    <row r="45" spans="1:23" ht="45" x14ac:dyDescent="0.25">
      <c r="A45" s="103">
        <v>1718</v>
      </c>
      <c r="B45" s="13">
        <v>1718</v>
      </c>
      <c r="C45" s="13" t="s">
        <v>161</v>
      </c>
      <c r="D45" s="13" t="s">
        <v>18</v>
      </c>
      <c r="E45" s="13" t="s">
        <v>19</v>
      </c>
      <c r="F45" s="13" t="s">
        <v>50</v>
      </c>
      <c r="G45" s="13" t="s">
        <v>51</v>
      </c>
      <c r="H45" s="41" t="s">
        <v>51</v>
      </c>
      <c r="I45" s="39" t="s">
        <v>21</v>
      </c>
      <c r="J45" s="58" t="s">
        <v>22</v>
      </c>
      <c r="K45" s="3">
        <v>0</v>
      </c>
      <c r="L45" s="4">
        <v>9</v>
      </c>
      <c r="M45" s="5">
        <v>56</v>
      </c>
      <c r="N45" s="7">
        <v>65</v>
      </c>
      <c r="O45" s="3">
        <v>3</v>
      </c>
      <c r="P45" s="4">
        <v>28</v>
      </c>
      <c r="Q45" s="5">
        <v>82</v>
      </c>
      <c r="R45" s="7">
        <v>113</v>
      </c>
      <c r="S45" s="8">
        <v>5</v>
      </c>
      <c r="T45" s="5">
        <v>38</v>
      </c>
      <c r="U45" s="5">
        <v>78</v>
      </c>
      <c r="V45" s="4">
        <v>0</v>
      </c>
      <c r="W45" s="6">
        <v>121</v>
      </c>
    </row>
    <row r="46" spans="1:23" ht="45" x14ac:dyDescent="0.25">
      <c r="A46" s="103">
        <v>1719</v>
      </c>
      <c r="B46" s="13">
        <v>1719</v>
      </c>
      <c r="C46" s="13" t="s">
        <v>163</v>
      </c>
      <c r="D46" s="13" t="s">
        <v>18</v>
      </c>
      <c r="E46" s="13" t="s">
        <v>19</v>
      </c>
      <c r="F46" s="13" t="s">
        <v>50</v>
      </c>
      <c r="G46" s="13" t="s">
        <v>51</v>
      </c>
      <c r="H46" s="41" t="s">
        <v>51</v>
      </c>
      <c r="I46" s="39" t="s">
        <v>21</v>
      </c>
      <c r="J46" s="58" t="s">
        <v>22</v>
      </c>
      <c r="K46" s="3">
        <v>1</v>
      </c>
      <c r="L46" s="4">
        <v>7</v>
      </c>
      <c r="M46" s="5">
        <v>17</v>
      </c>
      <c r="N46" s="7">
        <v>25</v>
      </c>
      <c r="O46" s="3">
        <v>1</v>
      </c>
      <c r="P46" s="4">
        <v>10</v>
      </c>
      <c r="Q46" s="5">
        <v>15</v>
      </c>
      <c r="R46" s="7">
        <v>26</v>
      </c>
      <c r="S46" s="8">
        <v>2</v>
      </c>
      <c r="T46" s="5">
        <v>16</v>
      </c>
      <c r="U46" s="5">
        <v>25</v>
      </c>
      <c r="V46" s="4">
        <v>0</v>
      </c>
      <c r="W46" s="6">
        <v>43</v>
      </c>
    </row>
    <row r="47" spans="1:23" ht="30" x14ac:dyDescent="0.25">
      <c r="A47" s="103">
        <v>1720</v>
      </c>
      <c r="B47" s="13">
        <v>1720</v>
      </c>
      <c r="C47" s="13" t="s">
        <v>165</v>
      </c>
      <c r="D47" s="13" t="s">
        <v>18</v>
      </c>
      <c r="E47" s="13" t="s">
        <v>19</v>
      </c>
      <c r="F47" s="13" t="s">
        <v>50</v>
      </c>
      <c r="G47" s="13" t="s">
        <v>51</v>
      </c>
      <c r="H47" s="41" t="s">
        <v>51</v>
      </c>
      <c r="I47" s="39" t="s">
        <v>166</v>
      </c>
      <c r="J47" s="58" t="s">
        <v>101</v>
      </c>
      <c r="K47" s="3">
        <v>0</v>
      </c>
      <c r="L47" s="4">
        <v>0</v>
      </c>
      <c r="M47" s="5">
        <v>9</v>
      </c>
      <c r="N47" s="7">
        <v>9</v>
      </c>
      <c r="O47" s="3">
        <v>0</v>
      </c>
      <c r="P47" s="4">
        <v>2</v>
      </c>
      <c r="Q47" s="5">
        <v>6</v>
      </c>
      <c r="R47" s="7">
        <v>8</v>
      </c>
      <c r="S47" s="8">
        <v>0</v>
      </c>
      <c r="T47" s="5">
        <v>10</v>
      </c>
      <c r="U47" s="5">
        <v>12</v>
      </c>
      <c r="V47" s="4">
        <v>0</v>
      </c>
      <c r="W47" s="6">
        <v>22</v>
      </c>
    </row>
    <row r="48" spans="1:23" ht="30" x14ac:dyDescent="0.25">
      <c r="A48" s="103">
        <v>1722</v>
      </c>
      <c r="B48" s="13">
        <v>1722</v>
      </c>
      <c r="C48" s="13" t="s">
        <v>168</v>
      </c>
      <c r="D48" s="13" t="s">
        <v>18</v>
      </c>
      <c r="E48" s="13" t="s">
        <v>19</v>
      </c>
      <c r="F48" s="13" t="s">
        <v>20</v>
      </c>
      <c r="G48" s="13">
        <v>4</v>
      </c>
      <c r="H48" s="41">
        <v>43599</v>
      </c>
      <c r="I48" s="39" t="s">
        <v>25</v>
      </c>
      <c r="J48" s="58" t="s">
        <v>26</v>
      </c>
      <c r="K48" s="3">
        <v>0</v>
      </c>
      <c r="L48" s="4">
        <v>7</v>
      </c>
      <c r="M48" s="5">
        <v>28</v>
      </c>
      <c r="N48" s="7">
        <v>35</v>
      </c>
      <c r="O48" s="3">
        <v>3</v>
      </c>
      <c r="P48" s="4">
        <v>8</v>
      </c>
      <c r="Q48" s="5">
        <v>12</v>
      </c>
      <c r="R48" s="7">
        <v>23</v>
      </c>
      <c r="S48" s="8">
        <v>2</v>
      </c>
      <c r="T48" s="5">
        <v>9</v>
      </c>
      <c r="U48" s="5">
        <v>15</v>
      </c>
      <c r="V48" s="4">
        <v>0</v>
      </c>
      <c r="W48" s="6">
        <v>26</v>
      </c>
    </row>
    <row r="49" spans="1:23" ht="60" x14ac:dyDescent="0.25">
      <c r="A49" s="103">
        <v>1725</v>
      </c>
      <c r="B49" s="13">
        <v>1725</v>
      </c>
      <c r="C49" s="13" t="s">
        <v>170</v>
      </c>
      <c r="D49" s="13" t="s">
        <v>18</v>
      </c>
      <c r="E49" s="13" t="s">
        <v>19</v>
      </c>
      <c r="F49" s="13" t="s">
        <v>50</v>
      </c>
      <c r="G49" s="13" t="s">
        <v>51</v>
      </c>
      <c r="H49" s="41" t="s">
        <v>51</v>
      </c>
      <c r="I49" s="39" t="s">
        <v>21</v>
      </c>
      <c r="J49" s="58" t="s">
        <v>22</v>
      </c>
      <c r="K49" s="3">
        <v>0</v>
      </c>
      <c r="L49" s="4">
        <v>0</v>
      </c>
      <c r="M49" s="5">
        <v>12</v>
      </c>
      <c r="N49" s="7">
        <v>12</v>
      </c>
      <c r="O49" s="3">
        <v>0</v>
      </c>
      <c r="P49" s="4">
        <v>2</v>
      </c>
      <c r="Q49" s="5">
        <v>11</v>
      </c>
      <c r="R49" s="7">
        <v>13</v>
      </c>
      <c r="S49" s="8">
        <v>0</v>
      </c>
      <c r="T49" s="5">
        <v>7</v>
      </c>
      <c r="U49" s="5">
        <v>11</v>
      </c>
      <c r="V49" s="4">
        <v>1</v>
      </c>
      <c r="W49" s="6">
        <v>19</v>
      </c>
    </row>
    <row r="50" spans="1:23" ht="45" x14ac:dyDescent="0.25">
      <c r="A50" s="103">
        <v>1726</v>
      </c>
      <c r="B50" s="13">
        <v>1726</v>
      </c>
      <c r="C50" s="13" t="s">
        <v>172</v>
      </c>
      <c r="D50" s="13" t="s">
        <v>18</v>
      </c>
      <c r="E50" s="13" t="s">
        <v>19</v>
      </c>
      <c r="F50" s="13" t="s">
        <v>50</v>
      </c>
      <c r="G50" s="13" t="s">
        <v>51</v>
      </c>
      <c r="H50" s="41" t="s">
        <v>51</v>
      </c>
      <c r="I50" s="39" t="s">
        <v>23</v>
      </c>
      <c r="J50" s="58" t="s">
        <v>173</v>
      </c>
      <c r="K50" s="3">
        <v>1</v>
      </c>
      <c r="L50" s="4">
        <v>0</v>
      </c>
      <c r="M50" s="5">
        <v>13</v>
      </c>
      <c r="N50" s="7">
        <v>14</v>
      </c>
      <c r="O50" s="3">
        <v>0</v>
      </c>
      <c r="P50" s="4">
        <v>0</v>
      </c>
      <c r="Q50" s="5">
        <v>6</v>
      </c>
      <c r="R50" s="7">
        <v>6</v>
      </c>
      <c r="S50" s="8">
        <v>0</v>
      </c>
      <c r="T50" s="5">
        <v>1</v>
      </c>
      <c r="U50" s="5">
        <v>9</v>
      </c>
      <c r="V50" s="4">
        <v>0</v>
      </c>
      <c r="W50" s="6">
        <v>10</v>
      </c>
    </row>
    <row r="51" spans="1:23" ht="30" x14ac:dyDescent="0.25">
      <c r="A51" s="103">
        <v>1728</v>
      </c>
      <c r="B51" s="13">
        <v>1728</v>
      </c>
      <c r="C51" s="13" t="s">
        <v>175</v>
      </c>
      <c r="D51" s="13" t="s">
        <v>18</v>
      </c>
      <c r="E51" s="13" t="s">
        <v>19</v>
      </c>
      <c r="F51" s="13" t="s">
        <v>20</v>
      </c>
      <c r="G51" s="13">
        <v>4</v>
      </c>
      <c r="H51" s="41">
        <v>43473</v>
      </c>
      <c r="I51" s="39" t="s">
        <v>21</v>
      </c>
      <c r="J51" s="58" t="s">
        <v>22</v>
      </c>
      <c r="K51" s="3">
        <v>1</v>
      </c>
      <c r="L51" s="4">
        <v>4</v>
      </c>
      <c r="M51" s="5">
        <v>32</v>
      </c>
      <c r="N51" s="7">
        <v>37</v>
      </c>
      <c r="O51" s="3">
        <v>4</v>
      </c>
      <c r="P51" s="4">
        <v>10</v>
      </c>
      <c r="Q51" s="5">
        <v>27</v>
      </c>
      <c r="R51" s="7">
        <v>41</v>
      </c>
      <c r="S51" s="8">
        <v>4</v>
      </c>
      <c r="T51" s="5">
        <v>16</v>
      </c>
      <c r="U51" s="5">
        <v>33</v>
      </c>
      <c r="V51" s="4">
        <v>0</v>
      </c>
      <c r="W51" s="6">
        <v>53</v>
      </c>
    </row>
    <row r="52" spans="1:23" ht="30" x14ac:dyDescent="0.25">
      <c r="A52" s="103">
        <v>1729</v>
      </c>
      <c r="B52" s="13">
        <v>1729</v>
      </c>
      <c r="C52" s="13" t="s">
        <v>177</v>
      </c>
      <c r="D52" s="13" t="s">
        <v>18</v>
      </c>
      <c r="E52" s="13" t="s">
        <v>19</v>
      </c>
      <c r="F52" s="13" t="s">
        <v>20</v>
      </c>
      <c r="G52" s="13">
        <v>4</v>
      </c>
      <c r="H52" s="41">
        <v>43991</v>
      </c>
      <c r="I52" s="39" t="s">
        <v>21</v>
      </c>
      <c r="J52" s="58" t="s">
        <v>22</v>
      </c>
      <c r="K52" s="3">
        <v>4</v>
      </c>
      <c r="L52" s="4">
        <v>13</v>
      </c>
      <c r="M52" s="5">
        <v>26</v>
      </c>
      <c r="N52" s="7">
        <v>43</v>
      </c>
      <c r="O52" s="3">
        <v>9</v>
      </c>
      <c r="P52" s="4">
        <v>20</v>
      </c>
      <c r="Q52" s="5">
        <v>36</v>
      </c>
      <c r="R52" s="7">
        <v>65</v>
      </c>
      <c r="S52" s="8">
        <v>6</v>
      </c>
      <c r="T52" s="5">
        <v>21</v>
      </c>
      <c r="U52" s="5">
        <v>46</v>
      </c>
      <c r="V52" s="4">
        <v>2</v>
      </c>
      <c r="W52" s="6">
        <v>75</v>
      </c>
    </row>
    <row r="53" spans="1:23" ht="45" x14ac:dyDescent="0.25">
      <c r="A53" s="103">
        <v>1734</v>
      </c>
      <c r="B53" s="13">
        <v>1734</v>
      </c>
      <c r="C53" s="13" t="s">
        <v>179</v>
      </c>
      <c r="D53" s="13" t="s">
        <v>18</v>
      </c>
      <c r="E53" s="13" t="s">
        <v>19</v>
      </c>
      <c r="F53" s="13" t="s">
        <v>50</v>
      </c>
      <c r="G53" s="13" t="s">
        <v>51</v>
      </c>
      <c r="H53" s="41" t="s">
        <v>51</v>
      </c>
      <c r="I53" s="39" t="s">
        <v>36</v>
      </c>
      <c r="J53" s="58" t="s">
        <v>37</v>
      </c>
      <c r="K53" s="3">
        <v>0</v>
      </c>
      <c r="L53" s="4">
        <v>1</v>
      </c>
      <c r="M53" s="5">
        <v>6</v>
      </c>
      <c r="N53" s="7">
        <v>7</v>
      </c>
      <c r="O53" s="3">
        <v>0</v>
      </c>
      <c r="P53" s="4">
        <v>1</v>
      </c>
      <c r="Q53" s="5">
        <v>16</v>
      </c>
      <c r="R53" s="7">
        <v>17</v>
      </c>
      <c r="S53" s="8">
        <v>0</v>
      </c>
      <c r="T53" s="5">
        <v>2</v>
      </c>
      <c r="U53" s="5">
        <v>17</v>
      </c>
      <c r="V53" s="4">
        <v>0</v>
      </c>
      <c r="W53" s="6">
        <v>19</v>
      </c>
    </row>
    <row r="54" spans="1:23" ht="45" x14ac:dyDescent="0.25">
      <c r="A54" s="103">
        <v>1735</v>
      </c>
      <c r="B54" s="13">
        <v>1735</v>
      </c>
      <c r="C54" s="13" t="s">
        <v>181</v>
      </c>
      <c r="D54" s="13" t="s">
        <v>18</v>
      </c>
      <c r="E54" s="13" t="s">
        <v>19</v>
      </c>
      <c r="F54" s="13" t="s">
        <v>50</v>
      </c>
      <c r="G54" s="13" t="s">
        <v>51</v>
      </c>
      <c r="H54" s="41" t="s">
        <v>51</v>
      </c>
      <c r="I54" s="39" t="s">
        <v>21</v>
      </c>
      <c r="J54" s="58" t="s">
        <v>22</v>
      </c>
      <c r="K54" s="3">
        <v>1</v>
      </c>
      <c r="L54" s="4">
        <v>2</v>
      </c>
      <c r="M54" s="5">
        <v>7</v>
      </c>
      <c r="N54" s="7">
        <v>10</v>
      </c>
      <c r="O54" s="3">
        <v>1</v>
      </c>
      <c r="P54" s="4">
        <v>3</v>
      </c>
      <c r="Q54" s="5">
        <v>12</v>
      </c>
      <c r="R54" s="7">
        <v>16</v>
      </c>
      <c r="S54" s="8">
        <v>0</v>
      </c>
      <c r="T54" s="4">
        <v>12</v>
      </c>
      <c r="U54" s="4">
        <v>25</v>
      </c>
      <c r="V54" s="4">
        <v>0</v>
      </c>
      <c r="W54" s="14">
        <v>37</v>
      </c>
    </row>
    <row r="55" spans="1:23" ht="30" x14ac:dyDescent="0.25">
      <c r="A55" s="103">
        <v>1801</v>
      </c>
      <c r="B55" s="13">
        <v>1801</v>
      </c>
      <c r="C55" s="13" t="s">
        <v>183</v>
      </c>
      <c r="D55" s="13" t="s">
        <v>18</v>
      </c>
      <c r="E55" s="13" t="s">
        <v>19</v>
      </c>
      <c r="F55" s="13" t="s">
        <v>50</v>
      </c>
      <c r="G55" s="13" t="s">
        <v>51</v>
      </c>
      <c r="H55" s="41" t="s">
        <v>51</v>
      </c>
      <c r="I55" s="39" t="s">
        <v>21</v>
      </c>
      <c r="J55" s="58" t="s">
        <v>22</v>
      </c>
      <c r="K55" s="3">
        <v>0</v>
      </c>
      <c r="L55" s="4">
        <v>0</v>
      </c>
      <c r="M55" s="4">
        <v>10</v>
      </c>
      <c r="N55" s="15">
        <v>10</v>
      </c>
      <c r="O55" s="3">
        <v>0</v>
      </c>
      <c r="P55" s="4">
        <v>0</v>
      </c>
      <c r="Q55" s="4">
        <v>7</v>
      </c>
      <c r="R55" s="15">
        <v>7</v>
      </c>
      <c r="S55" s="8">
        <v>0</v>
      </c>
      <c r="T55" s="4">
        <v>1</v>
      </c>
      <c r="U55" s="4">
        <v>12</v>
      </c>
      <c r="V55" s="4">
        <v>0</v>
      </c>
      <c r="W55" s="14">
        <v>13</v>
      </c>
    </row>
    <row r="56" spans="1:23" ht="30" x14ac:dyDescent="0.25">
      <c r="A56" s="103">
        <v>1803</v>
      </c>
      <c r="B56" s="13">
        <v>1803</v>
      </c>
      <c r="C56" s="13" t="s">
        <v>185</v>
      </c>
      <c r="D56" s="13" t="s">
        <v>18</v>
      </c>
      <c r="E56" s="13" t="s">
        <v>19</v>
      </c>
      <c r="F56" s="13" t="s">
        <v>20</v>
      </c>
      <c r="G56" s="13">
        <v>6</v>
      </c>
      <c r="H56" s="41">
        <v>43447</v>
      </c>
      <c r="I56" s="39" t="s">
        <v>21</v>
      </c>
      <c r="J56" s="58" t="s">
        <v>22</v>
      </c>
      <c r="K56" s="3">
        <v>4</v>
      </c>
      <c r="L56" s="4">
        <v>14</v>
      </c>
      <c r="M56" s="5">
        <v>45</v>
      </c>
      <c r="N56" s="7">
        <v>63</v>
      </c>
      <c r="O56" s="3">
        <v>1</v>
      </c>
      <c r="P56" s="4">
        <v>20</v>
      </c>
      <c r="Q56" s="5">
        <v>65</v>
      </c>
      <c r="R56" s="7">
        <v>86</v>
      </c>
      <c r="S56" s="8">
        <v>0</v>
      </c>
      <c r="T56" s="5">
        <v>27</v>
      </c>
      <c r="U56" s="5">
        <v>66</v>
      </c>
      <c r="V56" s="4">
        <v>1</v>
      </c>
      <c r="W56" s="6">
        <v>94</v>
      </c>
    </row>
    <row r="57" spans="1:23" ht="45" x14ac:dyDescent="0.25">
      <c r="A57" s="103">
        <v>1804</v>
      </c>
      <c r="B57" s="13">
        <v>1804</v>
      </c>
      <c r="C57" s="13" t="s">
        <v>187</v>
      </c>
      <c r="D57" s="13" t="s">
        <v>18</v>
      </c>
      <c r="E57" s="13" t="s">
        <v>19</v>
      </c>
      <c r="F57" s="13" t="s">
        <v>50</v>
      </c>
      <c r="G57" s="13" t="s">
        <v>51</v>
      </c>
      <c r="H57" s="41" t="s">
        <v>51</v>
      </c>
      <c r="I57" s="39" t="s">
        <v>85</v>
      </c>
      <c r="J57" s="58" t="s">
        <v>86</v>
      </c>
      <c r="K57" s="3">
        <v>1</v>
      </c>
      <c r="L57" s="4">
        <v>2</v>
      </c>
      <c r="M57" s="5">
        <v>11</v>
      </c>
      <c r="N57" s="7">
        <v>14</v>
      </c>
      <c r="O57" s="3">
        <v>2</v>
      </c>
      <c r="P57" s="4">
        <v>5</v>
      </c>
      <c r="Q57" s="5">
        <v>28</v>
      </c>
      <c r="R57" s="7">
        <v>35</v>
      </c>
      <c r="S57" s="8">
        <v>4</v>
      </c>
      <c r="T57" s="5">
        <v>19</v>
      </c>
      <c r="U57" s="5">
        <v>31</v>
      </c>
      <c r="V57" s="4">
        <v>0</v>
      </c>
      <c r="W57" s="6">
        <v>54</v>
      </c>
    </row>
    <row r="58" spans="1:23" ht="30" x14ac:dyDescent="0.25">
      <c r="A58" s="103">
        <v>1805</v>
      </c>
      <c r="B58" s="13">
        <v>1805</v>
      </c>
      <c r="C58" s="13" t="s">
        <v>189</v>
      </c>
      <c r="D58" s="13" t="s">
        <v>18</v>
      </c>
      <c r="E58" s="13" t="s">
        <v>19</v>
      </c>
      <c r="F58" s="13" t="s">
        <v>50</v>
      </c>
      <c r="G58" s="13" t="s">
        <v>51</v>
      </c>
      <c r="H58" s="41" t="s">
        <v>51</v>
      </c>
      <c r="I58" s="39" t="s">
        <v>27</v>
      </c>
      <c r="J58" s="58" t="s">
        <v>89</v>
      </c>
      <c r="K58" s="3">
        <v>0</v>
      </c>
      <c r="L58" s="4">
        <v>4</v>
      </c>
      <c r="M58" s="5">
        <v>31</v>
      </c>
      <c r="N58" s="7">
        <v>35</v>
      </c>
      <c r="O58" s="3">
        <v>1</v>
      </c>
      <c r="P58" s="4">
        <v>5</v>
      </c>
      <c r="Q58" s="5">
        <v>19</v>
      </c>
      <c r="R58" s="7">
        <v>25</v>
      </c>
      <c r="S58" s="8">
        <v>1</v>
      </c>
      <c r="T58" s="5">
        <v>12</v>
      </c>
      <c r="U58" s="4">
        <v>29</v>
      </c>
      <c r="V58" s="4">
        <v>0</v>
      </c>
      <c r="W58" s="14">
        <v>42</v>
      </c>
    </row>
    <row r="59" spans="1:23" ht="30" x14ac:dyDescent="0.25">
      <c r="A59" s="103">
        <v>1806</v>
      </c>
      <c r="B59" s="13">
        <v>1806</v>
      </c>
      <c r="C59" s="13" t="s">
        <v>191</v>
      </c>
      <c r="D59" s="13" t="s">
        <v>18</v>
      </c>
      <c r="E59" s="13" t="s">
        <v>19</v>
      </c>
      <c r="F59" s="13" t="s">
        <v>20</v>
      </c>
      <c r="G59" s="13">
        <v>4</v>
      </c>
      <c r="H59" s="41">
        <v>44064</v>
      </c>
      <c r="I59" s="36" t="s">
        <v>21</v>
      </c>
      <c r="J59" s="58" t="s">
        <v>22</v>
      </c>
      <c r="K59" s="3">
        <v>0</v>
      </c>
      <c r="L59" s="4">
        <v>12</v>
      </c>
      <c r="M59" s="4">
        <v>65</v>
      </c>
      <c r="N59" s="15">
        <v>77</v>
      </c>
      <c r="O59" s="3">
        <v>1</v>
      </c>
      <c r="P59" s="4">
        <v>28</v>
      </c>
      <c r="Q59" s="4">
        <v>49</v>
      </c>
      <c r="R59" s="15">
        <v>78</v>
      </c>
      <c r="S59" s="3">
        <v>1</v>
      </c>
      <c r="T59" s="5">
        <v>37</v>
      </c>
      <c r="U59" s="5">
        <v>61</v>
      </c>
      <c r="V59" s="5">
        <v>1</v>
      </c>
      <c r="W59" s="6">
        <v>100</v>
      </c>
    </row>
    <row r="60" spans="1:23" ht="30" x14ac:dyDescent="0.25">
      <c r="A60" s="103">
        <v>1812</v>
      </c>
      <c r="B60" s="13">
        <v>1812</v>
      </c>
      <c r="C60" s="13" t="s">
        <v>193</v>
      </c>
      <c r="D60" s="13" t="s">
        <v>18</v>
      </c>
      <c r="E60" s="13" t="s">
        <v>19</v>
      </c>
      <c r="F60" s="13" t="s">
        <v>20</v>
      </c>
      <c r="G60" s="13">
        <v>6</v>
      </c>
      <c r="H60" s="41">
        <v>43688</v>
      </c>
      <c r="I60" s="39" t="s">
        <v>23</v>
      </c>
      <c r="J60" s="58" t="s">
        <v>24</v>
      </c>
      <c r="K60" s="3">
        <v>2</v>
      </c>
      <c r="L60" s="4">
        <v>3</v>
      </c>
      <c r="M60" s="5">
        <v>35</v>
      </c>
      <c r="N60" s="7">
        <v>40</v>
      </c>
      <c r="O60" s="3">
        <v>1</v>
      </c>
      <c r="P60" s="4">
        <v>10</v>
      </c>
      <c r="Q60" s="5">
        <v>44</v>
      </c>
      <c r="R60" s="7">
        <v>55</v>
      </c>
      <c r="S60" s="8">
        <v>4</v>
      </c>
      <c r="T60" s="5">
        <v>17</v>
      </c>
      <c r="U60" s="5">
        <v>55</v>
      </c>
      <c r="V60" s="4">
        <v>0</v>
      </c>
      <c r="W60" s="6">
        <v>76</v>
      </c>
    </row>
    <row r="61" spans="1:23" ht="30" x14ac:dyDescent="0.25">
      <c r="A61" s="103">
        <v>1813</v>
      </c>
      <c r="B61" s="13">
        <v>1813</v>
      </c>
      <c r="C61" s="13" t="s">
        <v>195</v>
      </c>
      <c r="D61" s="13" t="s">
        <v>18</v>
      </c>
      <c r="E61" s="13" t="s">
        <v>19</v>
      </c>
      <c r="F61" s="13" t="s">
        <v>20</v>
      </c>
      <c r="G61" s="13">
        <v>10</v>
      </c>
      <c r="H61" s="41">
        <v>45663</v>
      </c>
      <c r="I61" s="40" t="s">
        <v>21</v>
      </c>
      <c r="J61" s="48" t="s">
        <v>21</v>
      </c>
      <c r="K61" s="3">
        <v>52</v>
      </c>
      <c r="L61" s="4">
        <v>125</v>
      </c>
      <c r="M61" s="5">
        <v>169</v>
      </c>
      <c r="N61" s="7">
        <v>346</v>
      </c>
      <c r="O61" s="3">
        <v>98</v>
      </c>
      <c r="P61" s="4">
        <v>106</v>
      </c>
      <c r="Q61" s="5">
        <v>132</v>
      </c>
      <c r="R61" s="7">
        <v>336</v>
      </c>
      <c r="S61" s="8">
        <v>102</v>
      </c>
      <c r="T61" s="5">
        <v>107</v>
      </c>
      <c r="U61" s="5">
        <v>163</v>
      </c>
      <c r="V61" s="4">
        <v>8</v>
      </c>
      <c r="W61" s="6">
        <v>380</v>
      </c>
    </row>
    <row r="62" spans="1:23" ht="60" x14ac:dyDescent="0.25">
      <c r="A62" s="103">
        <v>1814</v>
      </c>
      <c r="B62" s="13">
        <v>1814</v>
      </c>
      <c r="C62" s="13" t="s">
        <v>197</v>
      </c>
      <c r="D62" s="13" t="s">
        <v>18</v>
      </c>
      <c r="E62" s="13" t="s">
        <v>19</v>
      </c>
      <c r="F62" s="13" t="s">
        <v>50</v>
      </c>
      <c r="G62" s="13" t="s">
        <v>51</v>
      </c>
      <c r="H62" s="41" t="s">
        <v>51</v>
      </c>
      <c r="I62" s="39" t="s">
        <v>23</v>
      </c>
      <c r="J62" s="58" t="s">
        <v>24</v>
      </c>
      <c r="K62" s="3">
        <v>0</v>
      </c>
      <c r="L62" s="4">
        <v>1</v>
      </c>
      <c r="M62" s="5">
        <v>2</v>
      </c>
      <c r="N62" s="7">
        <v>3</v>
      </c>
      <c r="O62" s="3">
        <v>0</v>
      </c>
      <c r="P62" s="4">
        <v>0</v>
      </c>
      <c r="Q62" s="5">
        <v>2</v>
      </c>
      <c r="R62" s="7">
        <v>2</v>
      </c>
      <c r="S62" s="8">
        <v>0</v>
      </c>
      <c r="T62" s="5">
        <v>0</v>
      </c>
      <c r="U62" s="5">
        <v>9</v>
      </c>
      <c r="V62" s="4">
        <v>0</v>
      </c>
      <c r="W62" s="6">
        <v>9</v>
      </c>
    </row>
    <row r="63" spans="1:23" ht="60" x14ac:dyDescent="0.25">
      <c r="A63" s="103">
        <v>1815</v>
      </c>
      <c r="B63" s="13">
        <v>1815</v>
      </c>
      <c r="C63" s="13" t="s">
        <v>199</v>
      </c>
      <c r="D63" s="13" t="s">
        <v>18</v>
      </c>
      <c r="E63" s="13" t="s">
        <v>19</v>
      </c>
      <c r="F63" s="13" t="s">
        <v>50</v>
      </c>
      <c r="G63" s="13" t="s">
        <v>51</v>
      </c>
      <c r="H63" s="41" t="s">
        <v>51</v>
      </c>
      <c r="I63" s="40" t="s">
        <v>21</v>
      </c>
      <c r="J63" s="48" t="s">
        <v>21</v>
      </c>
      <c r="K63" s="3">
        <v>0</v>
      </c>
      <c r="L63" s="4">
        <v>3</v>
      </c>
      <c r="M63" s="5">
        <v>8</v>
      </c>
      <c r="N63" s="7">
        <v>11</v>
      </c>
      <c r="O63" s="3">
        <v>0</v>
      </c>
      <c r="P63" s="4">
        <v>5</v>
      </c>
      <c r="Q63" s="5">
        <v>11</v>
      </c>
      <c r="R63" s="7">
        <v>16</v>
      </c>
      <c r="S63" s="8">
        <v>0</v>
      </c>
      <c r="T63" s="5">
        <v>9</v>
      </c>
      <c r="U63" s="5">
        <v>10</v>
      </c>
      <c r="V63" s="4">
        <v>0</v>
      </c>
      <c r="W63" s="6">
        <v>19</v>
      </c>
    </row>
    <row r="64" spans="1:23" ht="45" x14ac:dyDescent="0.25">
      <c r="A64" s="103">
        <v>1818</v>
      </c>
      <c r="B64" s="13">
        <v>1818</v>
      </c>
      <c r="C64" s="13" t="s">
        <v>200</v>
      </c>
      <c r="D64" s="13" t="s">
        <v>18</v>
      </c>
      <c r="E64" s="13" t="s">
        <v>19</v>
      </c>
      <c r="F64" s="13" t="s">
        <v>50</v>
      </c>
      <c r="G64" s="13" t="s">
        <v>51</v>
      </c>
      <c r="H64" s="41" t="s">
        <v>51</v>
      </c>
      <c r="I64" s="40" t="s">
        <v>21</v>
      </c>
      <c r="J64" s="48" t="s">
        <v>21</v>
      </c>
      <c r="K64" s="3">
        <v>0</v>
      </c>
      <c r="L64" s="4">
        <v>10</v>
      </c>
      <c r="M64" s="4">
        <v>34</v>
      </c>
      <c r="N64" s="15">
        <v>44</v>
      </c>
      <c r="O64" s="3">
        <v>3</v>
      </c>
      <c r="P64" s="4">
        <v>12</v>
      </c>
      <c r="Q64" s="4">
        <v>60</v>
      </c>
      <c r="R64" s="15">
        <v>75</v>
      </c>
      <c r="S64" s="8">
        <v>2</v>
      </c>
      <c r="T64" s="5">
        <v>16</v>
      </c>
      <c r="U64" s="4">
        <v>79</v>
      </c>
      <c r="V64" s="4">
        <v>0</v>
      </c>
      <c r="W64" s="14">
        <v>97</v>
      </c>
    </row>
    <row r="65" spans="1:23" ht="60" x14ac:dyDescent="0.25">
      <c r="A65" s="103">
        <v>1823</v>
      </c>
      <c r="B65" s="13">
        <v>1823</v>
      </c>
      <c r="C65" s="13" t="s">
        <v>203</v>
      </c>
      <c r="D65" s="13" t="s">
        <v>18</v>
      </c>
      <c r="E65" s="13" t="s">
        <v>19</v>
      </c>
      <c r="F65" s="10" t="s">
        <v>50</v>
      </c>
      <c r="G65" s="10" t="s">
        <v>51</v>
      </c>
      <c r="H65" s="41" t="s">
        <v>51</v>
      </c>
      <c r="I65" s="39" t="s">
        <v>92</v>
      </c>
      <c r="J65" s="58" t="s">
        <v>93</v>
      </c>
      <c r="K65" s="3">
        <v>1</v>
      </c>
      <c r="L65" s="4">
        <v>2</v>
      </c>
      <c r="M65" s="5">
        <v>29</v>
      </c>
      <c r="N65" s="7">
        <v>32</v>
      </c>
      <c r="O65" s="3">
        <v>6</v>
      </c>
      <c r="P65" s="4">
        <v>9</v>
      </c>
      <c r="Q65" s="5">
        <v>26</v>
      </c>
      <c r="R65" s="7">
        <v>41</v>
      </c>
      <c r="S65" s="8">
        <v>8</v>
      </c>
      <c r="T65" s="5">
        <v>16</v>
      </c>
      <c r="U65" s="5">
        <v>35</v>
      </c>
      <c r="V65" s="4">
        <v>0</v>
      </c>
      <c r="W65" s="6">
        <v>59</v>
      </c>
    </row>
    <row r="66" spans="1:23" ht="30" x14ac:dyDescent="0.25">
      <c r="A66" s="103">
        <v>1824</v>
      </c>
      <c r="B66" s="13">
        <v>1824</v>
      </c>
      <c r="C66" s="13" t="s">
        <v>205</v>
      </c>
      <c r="D66" s="13" t="s">
        <v>18</v>
      </c>
      <c r="E66" s="13" t="s">
        <v>19</v>
      </c>
      <c r="F66" s="10" t="s">
        <v>50</v>
      </c>
      <c r="G66" s="10" t="s">
        <v>51</v>
      </c>
      <c r="H66" s="41" t="s">
        <v>51</v>
      </c>
      <c r="I66" s="39" t="s">
        <v>85</v>
      </c>
      <c r="J66" s="58" t="s">
        <v>86</v>
      </c>
      <c r="K66" s="3">
        <v>0</v>
      </c>
      <c r="L66" s="4">
        <v>0</v>
      </c>
      <c r="M66" s="5">
        <v>5</v>
      </c>
      <c r="N66" s="7">
        <v>5</v>
      </c>
      <c r="O66" s="3">
        <v>0</v>
      </c>
      <c r="P66" s="4">
        <v>0</v>
      </c>
      <c r="Q66" s="5">
        <v>3</v>
      </c>
      <c r="R66" s="7">
        <v>3</v>
      </c>
      <c r="S66" s="8">
        <v>0</v>
      </c>
      <c r="T66" s="5">
        <v>1</v>
      </c>
      <c r="U66" s="5">
        <v>6</v>
      </c>
      <c r="V66" s="4">
        <v>0</v>
      </c>
      <c r="W66" s="6">
        <v>7</v>
      </c>
    </row>
    <row r="67" spans="1:23" ht="45" x14ac:dyDescent="0.25">
      <c r="A67" s="103">
        <v>1825</v>
      </c>
      <c r="B67" s="13">
        <v>1825</v>
      </c>
      <c r="C67" s="13" t="s">
        <v>207</v>
      </c>
      <c r="D67" s="13" t="s">
        <v>18</v>
      </c>
      <c r="E67" s="13" t="s">
        <v>19</v>
      </c>
      <c r="F67" s="10" t="s">
        <v>20</v>
      </c>
      <c r="G67" s="10">
        <v>4</v>
      </c>
      <c r="H67" s="41">
        <v>43632</v>
      </c>
      <c r="I67" s="39" t="s">
        <v>25</v>
      </c>
      <c r="J67" s="58" t="s">
        <v>26</v>
      </c>
      <c r="K67" s="3">
        <v>0</v>
      </c>
      <c r="L67" s="4">
        <v>10</v>
      </c>
      <c r="M67" s="5">
        <v>15</v>
      </c>
      <c r="N67" s="7">
        <v>25</v>
      </c>
      <c r="O67" s="3">
        <v>0</v>
      </c>
      <c r="P67" s="4">
        <v>11</v>
      </c>
      <c r="Q67" s="5">
        <v>20</v>
      </c>
      <c r="R67" s="7">
        <v>31</v>
      </c>
      <c r="S67" s="8">
        <v>0</v>
      </c>
      <c r="T67" s="5">
        <v>17</v>
      </c>
      <c r="U67" s="5">
        <v>12</v>
      </c>
      <c r="V67" s="4">
        <v>0</v>
      </c>
      <c r="W67" s="6">
        <v>29</v>
      </c>
    </row>
    <row r="68" spans="1:23" ht="30" x14ac:dyDescent="0.25">
      <c r="A68" s="103">
        <v>1826</v>
      </c>
      <c r="B68" s="13">
        <v>1826</v>
      </c>
      <c r="C68" s="13" t="s">
        <v>209</v>
      </c>
      <c r="D68" s="13" t="s">
        <v>18</v>
      </c>
      <c r="E68" s="13" t="s">
        <v>19</v>
      </c>
      <c r="F68" s="10" t="s">
        <v>50</v>
      </c>
      <c r="G68" s="10" t="s">
        <v>51</v>
      </c>
      <c r="H68" s="41" t="s">
        <v>51</v>
      </c>
      <c r="I68" s="40" t="s">
        <v>21</v>
      </c>
      <c r="J68" s="48" t="s">
        <v>21</v>
      </c>
      <c r="K68" s="3">
        <v>0</v>
      </c>
      <c r="L68" s="4">
        <v>4</v>
      </c>
      <c r="M68" s="5">
        <v>36</v>
      </c>
      <c r="N68" s="7">
        <v>40</v>
      </c>
      <c r="O68" s="3">
        <v>3</v>
      </c>
      <c r="P68" s="4">
        <v>3</v>
      </c>
      <c r="Q68" s="5">
        <v>69</v>
      </c>
      <c r="R68" s="7">
        <v>75</v>
      </c>
      <c r="S68" s="8">
        <v>2</v>
      </c>
      <c r="T68" s="5">
        <v>6</v>
      </c>
      <c r="U68" s="5">
        <v>74</v>
      </c>
      <c r="V68" s="4">
        <v>0</v>
      </c>
      <c r="W68" s="6">
        <v>82</v>
      </c>
    </row>
    <row r="69" spans="1:23" ht="45" x14ac:dyDescent="0.25">
      <c r="A69" s="103">
        <v>1827</v>
      </c>
      <c r="B69" s="13">
        <v>1827</v>
      </c>
      <c r="C69" s="13" t="s">
        <v>211</v>
      </c>
      <c r="D69" s="13" t="s">
        <v>18</v>
      </c>
      <c r="E69" s="13" t="s">
        <v>19</v>
      </c>
      <c r="F69" s="10" t="s">
        <v>50</v>
      </c>
      <c r="G69" s="10" t="s">
        <v>51</v>
      </c>
      <c r="H69" s="41" t="s">
        <v>51</v>
      </c>
      <c r="I69" s="39" t="s">
        <v>25</v>
      </c>
      <c r="J69" s="58" t="s">
        <v>26</v>
      </c>
      <c r="K69" s="3">
        <v>0</v>
      </c>
      <c r="L69" s="4">
        <v>1</v>
      </c>
      <c r="M69" s="5">
        <v>7</v>
      </c>
      <c r="N69" s="7">
        <v>8</v>
      </c>
      <c r="O69" s="3">
        <v>0</v>
      </c>
      <c r="P69" s="4">
        <v>4</v>
      </c>
      <c r="Q69" s="5">
        <v>8</v>
      </c>
      <c r="R69" s="7">
        <v>12</v>
      </c>
      <c r="S69" s="8">
        <v>1</v>
      </c>
      <c r="T69" s="5">
        <v>4</v>
      </c>
      <c r="U69" s="5">
        <v>10</v>
      </c>
      <c r="V69" s="4">
        <v>0</v>
      </c>
      <c r="W69" s="6">
        <v>15</v>
      </c>
    </row>
    <row r="70" spans="1:23" ht="30" x14ac:dyDescent="0.25">
      <c r="A70" s="103">
        <v>1828</v>
      </c>
      <c r="B70" s="13">
        <v>1828</v>
      </c>
      <c r="C70" s="13" t="s">
        <v>213</v>
      </c>
      <c r="D70" s="13" t="s">
        <v>18</v>
      </c>
      <c r="E70" s="13" t="s">
        <v>19</v>
      </c>
      <c r="F70" s="10" t="s">
        <v>20</v>
      </c>
      <c r="G70" s="10">
        <v>6</v>
      </c>
      <c r="H70" s="41">
        <v>44203</v>
      </c>
      <c r="I70" s="39" t="s">
        <v>27</v>
      </c>
      <c r="J70" s="58" t="s">
        <v>89</v>
      </c>
      <c r="K70" s="3">
        <v>0</v>
      </c>
      <c r="L70" s="4">
        <v>12</v>
      </c>
      <c r="M70" s="5">
        <v>40</v>
      </c>
      <c r="N70" s="7">
        <v>52</v>
      </c>
      <c r="O70" s="3">
        <v>1</v>
      </c>
      <c r="P70" s="4">
        <v>18</v>
      </c>
      <c r="Q70" s="5">
        <v>48</v>
      </c>
      <c r="R70" s="7">
        <v>67</v>
      </c>
      <c r="S70" s="8">
        <v>2</v>
      </c>
      <c r="T70" s="5">
        <v>19</v>
      </c>
      <c r="U70" s="5">
        <v>49</v>
      </c>
      <c r="V70" s="4">
        <v>1</v>
      </c>
      <c r="W70" s="6">
        <v>71</v>
      </c>
    </row>
    <row r="71" spans="1:23" ht="45" x14ac:dyDescent="0.25">
      <c r="A71" s="103">
        <v>1830</v>
      </c>
      <c r="B71" s="13">
        <v>1830</v>
      </c>
      <c r="C71" s="13" t="s">
        <v>215</v>
      </c>
      <c r="D71" s="13" t="s">
        <v>18</v>
      </c>
      <c r="E71" s="13" t="s">
        <v>19</v>
      </c>
      <c r="F71" s="10" t="s">
        <v>50</v>
      </c>
      <c r="G71" s="10" t="s">
        <v>51</v>
      </c>
      <c r="H71" s="41" t="s">
        <v>51</v>
      </c>
      <c r="I71" s="39" t="s">
        <v>27</v>
      </c>
      <c r="J71" s="58" t="s">
        <v>89</v>
      </c>
      <c r="K71" s="3">
        <v>2</v>
      </c>
      <c r="L71" s="4">
        <v>12</v>
      </c>
      <c r="M71" s="5">
        <v>30</v>
      </c>
      <c r="N71" s="7">
        <v>44</v>
      </c>
      <c r="O71" s="3">
        <v>1</v>
      </c>
      <c r="P71" s="4">
        <v>14</v>
      </c>
      <c r="Q71" s="5">
        <v>55</v>
      </c>
      <c r="R71" s="7">
        <v>70</v>
      </c>
      <c r="S71" s="8">
        <v>2</v>
      </c>
      <c r="T71" s="5">
        <v>14</v>
      </c>
      <c r="U71" s="5">
        <v>55</v>
      </c>
      <c r="V71" s="4">
        <v>0</v>
      </c>
      <c r="W71" s="6">
        <v>71</v>
      </c>
    </row>
    <row r="72" spans="1:23" ht="30" x14ac:dyDescent="0.25">
      <c r="A72" s="103">
        <v>1831</v>
      </c>
      <c r="B72" s="13">
        <v>1831</v>
      </c>
      <c r="C72" s="13" t="s">
        <v>217</v>
      </c>
      <c r="D72" s="13" t="s">
        <v>18</v>
      </c>
      <c r="E72" s="13" t="s">
        <v>19</v>
      </c>
      <c r="F72" s="13" t="s">
        <v>50</v>
      </c>
      <c r="G72" s="13" t="s">
        <v>51</v>
      </c>
      <c r="H72" s="41" t="s">
        <v>51</v>
      </c>
      <c r="I72" s="39" t="s">
        <v>104</v>
      </c>
      <c r="J72" s="58" t="s">
        <v>105</v>
      </c>
      <c r="K72" s="3">
        <v>0</v>
      </c>
      <c r="L72" s="4">
        <v>2</v>
      </c>
      <c r="M72" s="5">
        <v>8</v>
      </c>
      <c r="N72" s="7">
        <v>10</v>
      </c>
      <c r="O72" s="3">
        <v>0</v>
      </c>
      <c r="P72" s="4">
        <v>3</v>
      </c>
      <c r="Q72" s="5">
        <v>11</v>
      </c>
      <c r="R72" s="7">
        <v>14</v>
      </c>
      <c r="S72" s="8">
        <v>0</v>
      </c>
      <c r="T72" s="5">
        <v>2</v>
      </c>
      <c r="U72" s="5">
        <v>8</v>
      </c>
      <c r="V72" s="4">
        <v>0</v>
      </c>
      <c r="W72" s="6">
        <v>10</v>
      </c>
    </row>
    <row r="73" spans="1:23" ht="45" x14ac:dyDescent="0.25">
      <c r="A73" s="103">
        <v>1832</v>
      </c>
      <c r="B73" s="13">
        <v>1832</v>
      </c>
      <c r="C73" s="13" t="s">
        <v>219</v>
      </c>
      <c r="D73" s="13" t="s">
        <v>18</v>
      </c>
      <c r="E73" s="13" t="s">
        <v>19</v>
      </c>
      <c r="F73" s="13" t="s">
        <v>20</v>
      </c>
      <c r="G73" s="13">
        <v>4</v>
      </c>
      <c r="H73" s="41" t="s">
        <v>650</v>
      </c>
      <c r="I73" s="40" t="s">
        <v>96</v>
      </c>
      <c r="J73" s="48" t="s">
        <v>97</v>
      </c>
      <c r="K73" s="3">
        <v>0</v>
      </c>
      <c r="L73" s="4">
        <v>4</v>
      </c>
      <c r="M73" s="5">
        <v>16</v>
      </c>
      <c r="N73" s="7">
        <v>20</v>
      </c>
      <c r="O73" s="3">
        <v>0</v>
      </c>
      <c r="P73" s="4">
        <v>6</v>
      </c>
      <c r="Q73" s="5">
        <v>27</v>
      </c>
      <c r="R73" s="7">
        <v>33</v>
      </c>
      <c r="S73" s="8">
        <v>3</v>
      </c>
      <c r="T73" s="5">
        <v>7</v>
      </c>
      <c r="U73" s="5">
        <v>21</v>
      </c>
      <c r="V73" s="4">
        <v>0</v>
      </c>
      <c r="W73" s="6">
        <v>31</v>
      </c>
    </row>
    <row r="74" spans="1:23" ht="60" x14ac:dyDescent="0.25">
      <c r="A74" s="103">
        <v>1833</v>
      </c>
      <c r="B74" s="13">
        <v>1833</v>
      </c>
      <c r="C74" s="13" t="s">
        <v>221</v>
      </c>
      <c r="D74" s="13" t="s">
        <v>18</v>
      </c>
      <c r="E74" s="13" t="s">
        <v>19</v>
      </c>
      <c r="F74" s="13" t="s">
        <v>50</v>
      </c>
      <c r="G74" s="13" t="s">
        <v>51</v>
      </c>
      <c r="H74" s="41" t="s">
        <v>51</v>
      </c>
      <c r="I74" s="39" t="s">
        <v>52</v>
      </c>
      <c r="J74" s="58" t="s">
        <v>53</v>
      </c>
      <c r="K74" s="3">
        <v>0</v>
      </c>
      <c r="L74" s="4">
        <v>0</v>
      </c>
      <c r="M74" s="5">
        <v>6</v>
      </c>
      <c r="N74" s="7">
        <v>6</v>
      </c>
      <c r="O74" s="3">
        <v>0</v>
      </c>
      <c r="P74" s="4">
        <v>1</v>
      </c>
      <c r="Q74" s="5">
        <v>6</v>
      </c>
      <c r="R74" s="7">
        <v>7</v>
      </c>
      <c r="S74" s="8">
        <v>0</v>
      </c>
      <c r="T74" s="5">
        <v>3</v>
      </c>
      <c r="U74" s="5">
        <v>14</v>
      </c>
      <c r="V74" s="4">
        <v>0</v>
      </c>
      <c r="W74" s="6">
        <v>17</v>
      </c>
    </row>
    <row r="75" spans="1:23" ht="75" x14ac:dyDescent="0.25">
      <c r="A75" s="103">
        <v>1835</v>
      </c>
      <c r="B75" s="13">
        <v>1835</v>
      </c>
      <c r="C75" s="13" t="s">
        <v>223</v>
      </c>
      <c r="D75" s="13" t="s">
        <v>18</v>
      </c>
      <c r="E75" s="13" t="s">
        <v>19</v>
      </c>
      <c r="F75" s="13" t="s">
        <v>50</v>
      </c>
      <c r="G75" s="13" t="s">
        <v>51</v>
      </c>
      <c r="H75" s="41" t="s">
        <v>51</v>
      </c>
      <c r="I75" s="40" t="s">
        <v>21</v>
      </c>
      <c r="J75" s="48" t="s">
        <v>21</v>
      </c>
      <c r="K75" s="3">
        <v>1</v>
      </c>
      <c r="L75" s="4">
        <v>6</v>
      </c>
      <c r="M75" s="5">
        <v>7</v>
      </c>
      <c r="N75" s="7">
        <v>14</v>
      </c>
      <c r="O75" s="3">
        <v>1</v>
      </c>
      <c r="P75" s="4">
        <v>2</v>
      </c>
      <c r="Q75" s="5">
        <v>7</v>
      </c>
      <c r="R75" s="7">
        <v>10</v>
      </c>
      <c r="S75" s="8">
        <v>0</v>
      </c>
      <c r="T75" s="5">
        <v>4</v>
      </c>
      <c r="U75" s="5">
        <v>11</v>
      </c>
      <c r="V75" s="4">
        <v>1</v>
      </c>
      <c r="W75" s="6">
        <v>16</v>
      </c>
    </row>
    <row r="76" spans="1:23" ht="60" x14ac:dyDescent="0.25">
      <c r="A76" s="103">
        <v>2102</v>
      </c>
      <c r="B76" s="13">
        <v>2102</v>
      </c>
      <c r="C76" s="13" t="s">
        <v>225</v>
      </c>
      <c r="D76" s="13" t="s">
        <v>18</v>
      </c>
      <c r="E76" s="13" t="s">
        <v>19</v>
      </c>
      <c r="F76" s="13" t="s">
        <v>50</v>
      </c>
      <c r="G76" s="13" t="s">
        <v>51</v>
      </c>
      <c r="H76" s="41" t="s">
        <v>51</v>
      </c>
      <c r="I76" s="39" t="s">
        <v>21</v>
      </c>
      <c r="J76" s="58" t="s">
        <v>22</v>
      </c>
      <c r="K76" s="3">
        <v>0</v>
      </c>
      <c r="L76" s="4">
        <v>2</v>
      </c>
      <c r="M76" s="5">
        <v>25</v>
      </c>
      <c r="N76" s="7">
        <v>27</v>
      </c>
      <c r="O76" s="3">
        <v>0</v>
      </c>
      <c r="P76" s="4">
        <v>3</v>
      </c>
      <c r="Q76" s="5">
        <v>20</v>
      </c>
      <c r="R76" s="7">
        <v>23</v>
      </c>
      <c r="S76" s="8">
        <v>1</v>
      </c>
      <c r="T76" s="5">
        <v>6</v>
      </c>
      <c r="U76" s="5">
        <v>26</v>
      </c>
      <c r="V76" s="4">
        <v>0</v>
      </c>
      <c r="W76" s="6">
        <v>33</v>
      </c>
    </row>
    <row r="77" spans="1:23" ht="75" x14ac:dyDescent="0.25">
      <c r="A77" s="103">
        <v>2104</v>
      </c>
      <c r="B77" s="13">
        <v>2104</v>
      </c>
      <c r="C77" s="13" t="s">
        <v>227</v>
      </c>
      <c r="D77" s="13" t="s">
        <v>18</v>
      </c>
      <c r="E77" s="13" t="s">
        <v>228</v>
      </c>
      <c r="F77" s="13" t="s">
        <v>50</v>
      </c>
      <c r="G77" s="13" t="s">
        <v>51</v>
      </c>
      <c r="H77" s="41" t="s">
        <v>51</v>
      </c>
      <c r="I77" s="39" t="s">
        <v>21</v>
      </c>
      <c r="J77" s="58" t="s">
        <v>22</v>
      </c>
      <c r="K77" s="3">
        <v>0</v>
      </c>
      <c r="L77" s="4">
        <v>2</v>
      </c>
      <c r="M77" s="5">
        <v>10</v>
      </c>
      <c r="N77" s="7">
        <v>12</v>
      </c>
      <c r="O77" s="3">
        <v>0</v>
      </c>
      <c r="P77" s="4">
        <v>3</v>
      </c>
      <c r="Q77" s="5">
        <v>5</v>
      </c>
      <c r="R77" s="7">
        <v>8</v>
      </c>
      <c r="S77" s="8">
        <v>0</v>
      </c>
      <c r="T77" s="5">
        <v>1</v>
      </c>
      <c r="U77" s="5">
        <v>3</v>
      </c>
      <c r="V77" s="4">
        <v>0</v>
      </c>
      <c r="W77" s="6">
        <v>4</v>
      </c>
    </row>
    <row r="78" spans="1:23" ht="75" x14ac:dyDescent="0.25">
      <c r="A78" s="103">
        <v>2106</v>
      </c>
      <c r="B78" s="13">
        <v>2106</v>
      </c>
      <c r="C78" s="13" t="s">
        <v>230</v>
      </c>
      <c r="D78" s="13" t="s">
        <v>18</v>
      </c>
      <c r="E78" s="13" t="s">
        <v>228</v>
      </c>
      <c r="F78" s="13" t="s">
        <v>50</v>
      </c>
      <c r="G78" s="13" t="s">
        <v>51</v>
      </c>
      <c r="H78" s="41" t="s">
        <v>51</v>
      </c>
      <c r="I78" s="39" t="s">
        <v>21</v>
      </c>
      <c r="J78" s="58" t="s">
        <v>22</v>
      </c>
      <c r="K78" s="3">
        <v>0</v>
      </c>
      <c r="L78" s="4">
        <v>0</v>
      </c>
      <c r="M78" s="5">
        <v>1</v>
      </c>
      <c r="N78" s="7">
        <v>1</v>
      </c>
      <c r="O78" s="3">
        <v>0</v>
      </c>
      <c r="P78" s="4">
        <v>2</v>
      </c>
      <c r="Q78" s="5">
        <v>1</v>
      </c>
      <c r="R78" s="7">
        <v>3</v>
      </c>
      <c r="S78" s="8">
        <v>0</v>
      </c>
      <c r="T78" s="5">
        <v>3</v>
      </c>
      <c r="U78" s="5">
        <v>5</v>
      </c>
      <c r="V78" s="4">
        <v>0</v>
      </c>
      <c r="W78" s="6">
        <v>8</v>
      </c>
    </row>
    <row r="79" spans="1:23" ht="75" x14ac:dyDescent="0.25">
      <c r="A79" s="103">
        <v>2110</v>
      </c>
      <c r="B79" s="13">
        <v>2110</v>
      </c>
      <c r="C79" s="13" t="s">
        <v>232</v>
      </c>
      <c r="D79" s="13" t="s">
        <v>18</v>
      </c>
      <c r="E79" s="13" t="s">
        <v>228</v>
      </c>
      <c r="F79" s="13" t="s">
        <v>50</v>
      </c>
      <c r="G79" s="13" t="s">
        <v>51</v>
      </c>
      <c r="H79" s="41" t="s">
        <v>51</v>
      </c>
      <c r="I79" s="39" t="s">
        <v>23</v>
      </c>
      <c r="J79" s="58" t="s">
        <v>24</v>
      </c>
      <c r="K79" s="3">
        <v>0</v>
      </c>
      <c r="L79" s="4">
        <v>2</v>
      </c>
      <c r="M79" s="5">
        <v>2</v>
      </c>
      <c r="N79" s="7">
        <v>4</v>
      </c>
      <c r="O79" s="3">
        <v>0</v>
      </c>
      <c r="P79" s="4">
        <v>1</v>
      </c>
      <c r="Q79" s="5">
        <v>4</v>
      </c>
      <c r="R79" s="7">
        <v>5</v>
      </c>
      <c r="S79" s="8">
        <v>0</v>
      </c>
      <c r="T79" s="5">
        <v>0</v>
      </c>
      <c r="U79" s="5">
        <v>4</v>
      </c>
      <c r="V79" s="4">
        <v>0</v>
      </c>
      <c r="W79" s="6">
        <v>4</v>
      </c>
    </row>
    <row r="80" spans="1:23" ht="75" x14ac:dyDescent="0.25">
      <c r="A80" s="103">
        <v>2114</v>
      </c>
      <c r="B80" s="13">
        <v>2114</v>
      </c>
      <c r="C80" s="13" t="s">
        <v>234</v>
      </c>
      <c r="D80" s="13" t="s">
        <v>18</v>
      </c>
      <c r="E80" s="13" t="s">
        <v>228</v>
      </c>
      <c r="F80" s="13" t="s">
        <v>50</v>
      </c>
      <c r="G80" s="13" t="s">
        <v>51</v>
      </c>
      <c r="H80" s="41" t="s">
        <v>51</v>
      </c>
      <c r="I80" s="39" t="s">
        <v>27</v>
      </c>
      <c r="J80" s="58" t="s">
        <v>89</v>
      </c>
      <c r="K80" s="3">
        <v>0</v>
      </c>
      <c r="L80" s="4">
        <v>0</v>
      </c>
      <c r="M80" s="5">
        <v>2</v>
      </c>
      <c r="N80" s="7">
        <v>2</v>
      </c>
      <c r="O80" s="3">
        <v>0</v>
      </c>
      <c r="P80" s="4">
        <v>0</v>
      </c>
      <c r="Q80" s="5">
        <v>0</v>
      </c>
      <c r="R80" s="7">
        <v>0</v>
      </c>
      <c r="S80" s="8">
        <v>0</v>
      </c>
      <c r="T80" s="5">
        <v>0</v>
      </c>
      <c r="U80" s="4">
        <v>0</v>
      </c>
      <c r="V80" s="5">
        <v>0</v>
      </c>
      <c r="W80" s="14">
        <v>0</v>
      </c>
    </row>
    <row r="81" spans="1:23" ht="75" x14ac:dyDescent="0.25">
      <c r="A81" s="103">
        <v>2206</v>
      </c>
      <c r="B81" s="13">
        <v>2206</v>
      </c>
      <c r="C81" s="13" t="s">
        <v>236</v>
      </c>
      <c r="D81" s="13" t="s">
        <v>18</v>
      </c>
      <c r="E81" s="13" t="s">
        <v>228</v>
      </c>
      <c r="F81" s="13" t="s">
        <v>50</v>
      </c>
      <c r="G81" s="13" t="s">
        <v>51</v>
      </c>
      <c r="H81" s="41" t="s">
        <v>51</v>
      </c>
      <c r="I81" s="39" t="s">
        <v>27</v>
      </c>
      <c r="J81" s="58" t="s">
        <v>89</v>
      </c>
      <c r="K81" s="3">
        <v>0</v>
      </c>
      <c r="L81" s="4">
        <v>0</v>
      </c>
      <c r="M81" s="5">
        <v>2</v>
      </c>
      <c r="N81" s="7">
        <v>2</v>
      </c>
      <c r="O81" s="3">
        <v>0</v>
      </c>
      <c r="P81" s="4">
        <v>0</v>
      </c>
      <c r="Q81" s="5">
        <v>0</v>
      </c>
      <c r="R81" s="7">
        <v>0</v>
      </c>
      <c r="S81" s="8">
        <v>0</v>
      </c>
      <c r="T81" s="5">
        <v>0</v>
      </c>
      <c r="U81" s="4">
        <v>0</v>
      </c>
      <c r="V81" s="5">
        <v>0</v>
      </c>
      <c r="W81" s="14">
        <v>0</v>
      </c>
    </row>
    <row r="82" spans="1:23" ht="75" x14ac:dyDescent="0.25">
      <c r="A82" s="103">
        <v>2207</v>
      </c>
      <c r="B82" s="13">
        <v>2207</v>
      </c>
      <c r="C82" s="13" t="s">
        <v>238</v>
      </c>
      <c r="D82" s="13" t="s">
        <v>18</v>
      </c>
      <c r="E82" s="13" t="s">
        <v>228</v>
      </c>
      <c r="F82" s="13" t="s">
        <v>50</v>
      </c>
      <c r="G82" s="13" t="s">
        <v>51</v>
      </c>
      <c r="H82" s="41" t="s">
        <v>51</v>
      </c>
      <c r="I82" s="39" t="s">
        <v>92</v>
      </c>
      <c r="J82" s="58" t="s">
        <v>239</v>
      </c>
      <c r="K82" s="3">
        <v>0</v>
      </c>
      <c r="L82" s="4">
        <v>0</v>
      </c>
      <c r="M82" s="5">
        <v>0</v>
      </c>
      <c r="N82" s="15">
        <v>0</v>
      </c>
      <c r="O82" s="3">
        <v>0</v>
      </c>
      <c r="P82" s="4">
        <v>0</v>
      </c>
      <c r="Q82" s="5">
        <v>2</v>
      </c>
      <c r="R82" s="15">
        <v>2</v>
      </c>
      <c r="S82" s="8">
        <v>0</v>
      </c>
      <c r="T82" s="5">
        <v>0</v>
      </c>
      <c r="U82" s="5">
        <v>2</v>
      </c>
      <c r="V82" s="4">
        <v>0</v>
      </c>
      <c r="W82" s="6">
        <v>2</v>
      </c>
    </row>
    <row r="83" spans="1:23" ht="75" x14ac:dyDescent="0.25">
      <c r="A83" s="103">
        <v>2208</v>
      </c>
      <c r="B83" s="13">
        <v>2208</v>
      </c>
      <c r="C83" s="13" t="s">
        <v>241</v>
      </c>
      <c r="D83" s="13" t="s">
        <v>18</v>
      </c>
      <c r="E83" s="13" t="s">
        <v>228</v>
      </c>
      <c r="F83" s="13" t="s">
        <v>50</v>
      </c>
      <c r="G83" s="13" t="s">
        <v>51</v>
      </c>
      <c r="H83" s="41" t="s">
        <v>51</v>
      </c>
      <c r="I83" s="39" t="s">
        <v>104</v>
      </c>
      <c r="J83" s="58" t="s">
        <v>105</v>
      </c>
      <c r="K83" s="12" t="s">
        <v>676</v>
      </c>
      <c r="L83" s="13" t="s">
        <v>676</v>
      </c>
      <c r="M83" s="13" t="s">
        <v>676</v>
      </c>
      <c r="N83" s="48" t="s">
        <v>676</v>
      </c>
      <c r="O83" s="12" t="s">
        <v>676</v>
      </c>
      <c r="P83" s="13" t="s">
        <v>676</v>
      </c>
      <c r="Q83" s="13" t="s">
        <v>676</v>
      </c>
      <c r="R83" s="48" t="s">
        <v>676</v>
      </c>
      <c r="S83" s="12" t="s">
        <v>676</v>
      </c>
      <c r="T83" s="13" t="s">
        <v>676</v>
      </c>
      <c r="U83" s="13" t="s">
        <v>676</v>
      </c>
      <c r="V83" s="13" t="s">
        <v>676</v>
      </c>
      <c r="W83" s="47" t="s">
        <v>676</v>
      </c>
    </row>
    <row r="84" spans="1:23" ht="75" x14ac:dyDescent="0.25">
      <c r="A84" s="103">
        <v>2209</v>
      </c>
      <c r="B84" s="13">
        <v>2209</v>
      </c>
      <c r="C84" s="13" t="s">
        <v>243</v>
      </c>
      <c r="D84" s="13" t="s">
        <v>18</v>
      </c>
      <c r="E84" s="13" t="s">
        <v>228</v>
      </c>
      <c r="F84" s="13" t="s">
        <v>50</v>
      </c>
      <c r="G84" s="13" t="s">
        <v>51</v>
      </c>
      <c r="H84" s="41" t="s">
        <v>51</v>
      </c>
      <c r="I84" s="39" t="s">
        <v>23</v>
      </c>
      <c r="J84" s="58" t="s">
        <v>24</v>
      </c>
      <c r="K84" s="3">
        <v>0</v>
      </c>
      <c r="L84" s="4">
        <v>6</v>
      </c>
      <c r="M84" s="4">
        <v>12</v>
      </c>
      <c r="N84" s="15">
        <v>18</v>
      </c>
      <c r="O84" s="3">
        <v>0</v>
      </c>
      <c r="P84" s="4">
        <v>8</v>
      </c>
      <c r="Q84" s="4">
        <v>14</v>
      </c>
      <c r="R84" s="15">
        <v>22</v>
      </c>
      <c r="S84" s="8">
        <v>0</v>
      </c>
      <c r="T84" s="5">
        <v>9</v>
      </c>
      <c r="U84" s="5">
        <v>17</v>
      </c>
      <c r="V84" s="4">
        <v>0</v>
      </c>
      <c r="W84" s="6">
        <v>26</v>
      </c>
    </row>
    <row r="85" spans="1:23" ht="75" x14ac:dyDescent="0.25">
      <c r="A85" s="103">
        <v>2211</v>
      </c>
      <c r="B85" s="13">
        <v>2211</v>
      </c>
      <c r="C85" s="13" t="s">
        <v>245</v>
      </c>
      <c r="D85" s="13" t="s">
        <v>18</v>
      </c>
      <c r="E85" s="13" t="s">
        <v>228</v>
      </c>
      <c r="F85" s="13" t="s">
        <v>50</v>
      </c>
      <c r="G85" s="13" t="s">
        <v>51</v>
      </c>
      <c r="H85" s="41" t="s">
        <v>51</v>
      </c>
      <c r="I85" s="39" t="s">
        <v>96</v>
      </c>
      <c r="J85" s="58" t="s">
        <v>97</v>
      </c>
      <c r="K85" s="12" t="s">
        <v>676</v>
      </c>
      <c r="L85" s="13" t="s">
        <v>676</v>
      </c>
      <c r="M85" s="13" t="s">
        <v>676</v>
      </c>
      <c r="N85" s="48" t="s">
        <v>676</v>
      </c>
      <c r="O85" s="12" t="s">
        <v>676</v>
      </c>
      <c r="P85" s="13" t="s">
        <v>676</v>
      </c>
      <c r="Q85" s="13" t="s">
        <v>676</v>
      </c>
      <c r="R85" s="48" t="s">
        <v>676</v>
      </c>
      <c r="S85" s="12" t="s">
        <v>676</v>
      </c>
      <c r="T85" s="13" t="s">
        <v>676</v>
      </c>
      <c r="U85" s="13" t="s">
        <v>676</v>
      </c>
      <c r="V85" s="13" t="s">
        <v>676</v>
      </c>
      <c r="W85" s="47" t="s">
        <v>676</v>
      </c>
    </row>
    <row r="86" spans="1:23" ht="75" x14ac:dyDescent="0.25">
      <c r="A86" s="103">
        <v>2301</v>
      </c>
      <c r="B86" s="13">
        <v>2301</v>
      </c>
      <c r="C86" s="13" t="s">
        <v>247</v>
      </c>
      <c r="D86" s="13" t="s">
        <v>18</v>
      </c>
      <c r="E86" s="13" t="s">
        <v>228</v>
      </c>
      <c r="F86" s="13" t="s">
        <v>50</v>
      </c>
      <c r="G86" s="13" t="s">
        <v>51</v>
      </c>
      <c r="H86" s="13" t="s">
        <v>51</v>
      </c>
      <c r="I86" s="39" t="s">
        <v>27</v>
      </c>
      <c r="J86" s="58" t="s">
        <v>248</v>
      </c>
      <c r="K86" s="3">
        <v>0</v>
      </c>
      <c r="L86" s="4">
        <v>0</v>
      </c>
      <c r="M86" s="5">
        <v>0</v>
      </c>
      <c r="N86" s="15">
        <v>0</v>
      </c>
      <c r="O86" s="3">
        <v>0</v>
      </c>
      <c r="P86" s="4">
        <v>0</v>
      </c>
      <c r="Q86" s="5">
        <v>1</v>
      </c>
      <c r="R86" s="15">
        <v>1</v>
      </c>
      <c r="S86" s="8">
        <v>0</v>
      </c>
      <c r="T86" s="5">
        <v>0</v>
      </c>
      <c r="U86" s="5">
        <v>1</v>
      </c>
      <c r="V86" s="4">
        <v>0</v>
      </c>
      <c r="W86" s="6">
        <v>1</v>
      </c>
    </row>
    <row r="87" spans="1:23" ht="75" x14ac:dyDescent="0.25">
      <c r="A87" s="103">
        <v>2302</v>
      </c>
      <c r="B87" s="13">
        <v>2302</v>
      </c>
      <c r="C87" s="13" t="s">
        <v>250</v>
      </c>
      <c r="D87" s="13" t="s">
        <v>18</v>
      </c>
      <c r="E87" s="13" t="s">
        <v>228</v>
      </c>
      <c r="F87" s="13" t="s">
        <v>50</v>
      </c>
      <c r="G87" s="13" t="s">
        <v>51</v>
      </c>
      <c r="H87" s="13" t="s">
        <v>51</v>
      </c>
      <c r="I87" s="39" t="s">
        <v>23</v>
      </c>
      <c r="J87" s="58" t="s">
        <v>251</v>
      </c>
      <c r="K87" s="3">
        <v>0</v>
      </c>
      <c r="L87" s="4">
        <v>0</v>
      </c>
      <c r="M87" s="5">
        <v>1</v>
      </c>
      <c r="N87" s="7">
        <v>1</v>
      </c>
      <c r="O87" s="3">
        <v>0</v>
      </c>
      <c r="P87" s="4">
        <v>1</v>
      </c>
      <c r="Q87" s="5">
        <v>1</v>
      </c>
      <c r="R87" s="7">
        <v>2</v>
      </c>
      <c r="S87" s="8">
        <v>0</v>
      </c>
      <c r="T87" s="5">
        <v>1</v>
      </c>
      <c r="U87" s="5">
        <v>4</v>
      </c>
      <c r="V87" s="4">
        <v>0</v>
      </c>
      <c r="W87" s="6">
        <v>5</v>
      </c>
    </row>
    <row r="88" spans="1:23" ht="75" x14ac:dyDescent="0.25">
      <c r="A88" s="103">
        <v>2701</v>
      </c>
      <c r="B88" s="13">
        <v>2701</v>
      </c>
      <c r="C88" s="13" t="s">
        <v>253</v>
      </c>
      <c r="D88" s="13" t="s">
        <v>18</v>
      </c>
      <c r="E88" s="13" t="s">
        <v>228</v>
      </c>
      <c r="F88" s="13" t="s">
        <v>50</v>
      </c>
      <c r="G88" s="13" t="s">
        <v>51</v>
      </c>
      <c r="H88" s="13" t="s">
        <v>51</v>
      </c>
      <c r="I88" s="39" t="s">
        <v>21</v>
      </c>
      <c r="J88" s="58" t="s">
        <v>22</v>
      </c>
      <c r="K88" s="3">
        <v>0</v>
      </c>
      <c r="L88" s="4">
        <v>0</v>
      </c>
      <c r="M88" s="5">
        <v>3</v>
      </c>
      <c r="N88" s="7">
        <v>3</v>
      </c>
      <c r="O88" s="3">
        <v>0</v>
      </c>
      <c r="P88" s="4">
        <v>4</v>
      </c>
      <c r="Q88" s="5">
        <v>3</v>
      </c>
      <c r="R88" s="7">
        <v>7</v>
      </c>
      <c r="S88" s="8">
        <v>0</v>
      </c>
      <c r="T88" s="5">
        <v>3</v>
      </c>
      <c r="U88" s="5">
        <v>4</v>
      </c>
      <c r="V88" s="4">
        <v>0</v>
      </c>
      <c r="W88" s="6">
        <v>7</v>
      </c>
    </row>
    <row r="89" spans="1:23" ht="75" x14ac:dyDescent="0.25">
      <c r="A89" s="103">
        <v>2702</v>
      </c>
      <c r="B89" s="13">
        <v>2702</v>
      </c>
      <c r="C89" s="13" t="s">
        <v>255</v>
      </c>
      <c r="D89" s="13" t="s">
        <v>18</v>
      </c>
      <c r="E89" s="13" t="s">
        <v>228</v>
      </c>
      <c r="F89" s="13" t="s">
        <v>50</v>
      </c>
      <c r="G89" s="13" t="s">
        <v>51</v>
      </c>
      <c r="H89" s="13" t="s">
        <v>51</v>
      </c>
      <c r="I89" s="39" t="s">
        <v>21</v>
      </c>
      <c r="J89" s="58" t="s">
        <v>22</v>
      </c>
      <c r="K89" s="3">
        <v>0</v>
      </c>
      <c r="L89" s="4">
        <v>3</v>
      </c>
      <c r="M89" s="5">
        <v>1</v>
      </c>
      <c r="N89" s="7">
        <v>4</v>
      </c>
      <c r="O89" s="3">
        <v>1</v>
      </c>
      <c r="P89" s="4">
        <v>9</v>
      </c>
      <c r="Q89" s="5">
        <v>13</v>
      </c>
      <c r="R89" s="7">
        <v>23</v>
      </c>
      <c r="S89" s="8">
        <v>2</v>
      </c>
      <c r="T89" s="4">
        <v>18</v>
      </c>
      <c r="U89" s="4">
        <v>14</v>
      </c>
      <c r="V89" s="4">
        <v>0</v>
      </c>
      <c r="W89" s="14">
        <v>34</v>
      </c>
    </row>
    <row r="90" spans="1:23" ht="75" x14ac:dyDescent="0.25">
      <c r="A90" s="103">
        <v>2704</v>
      </c>
      <c r="B90" s="13">
        <v>2704</v>
      </c>
      <c r="C90" s="13" t="s">
        <v>257</v>
      </c>
      <c r="D90" s="13" t="s">
        <v>18</v>
      </c>
      <c r="E90" s="13" t="s">
        <v>228</v>
      </c>
      <c r="F90" s="13" t="s">
        <v>20</v>
      </c>
      <c r="G90" s="13">
        <v>4</v>
      </c>
      <c r="H90" s="41">
        <v>43604</v>
      </c>
      <c r="I90" s="39" t="s">
        <v>21</v>
      </c>
      <c r="J90" s="58" t="s">
        <v>22</v>
      </c>
      <c r="K90" s="3">
        <v>0</v>
      </c>
      <c r="L90" s="4">
        <v>2</v>
      </c>
      <c r="M90" s="5">
        <v>0</v>
      </c>
      <c r="N90" s="7">
        <v>2</v>
      </c>
      <c r="O90" s="3">
        <v>2</v>
      </c>
      <c r="P90" s="4">
        <v>2</v>
      </c>
      <c r="Q90" s="5">
        <v>2</v>
      </c>
      <c r="R90" s="7">
        <v>6</v>
      </c>
      <c r="S90" s="8">
        <v>3</v>
      </c>
      <c r="T90" s="5">
        <v>1</v>
      </c>
      <c r="U90" s="5">
        <v>1</v>
      </c>
      <c r="V90" s="4">
        <v>0</v>
      </c>
      <c r="W90" s="6">
        <v>5</v>
      </c>
    </row>
    <row r="91" spans="1:23" ht="75" x14ac:dyDescent="0.25">
      <c r="A91" s="103">
        <v>2707</v>
      </c>
      <c r="B91" s="13">
        <v>2707</v>
      </c>
      <c r="C91" s="13" t="s">
        <v>259</v>
      </c>
      <c r="D91" s="13" t="s">
        <v>18</v>
      </c>
      <c r="E91" s="13" t="s">
        <v>228</v>
      </c>
      <c r="F91" s="13" t="s">
        <v>50</v>
      </c>
      <c r="G91" s="13" t="s">
        <v>51</v>
      </c>
      <c r="H91" s="13" t="s">
        <v>51</v>
      </c>
      <c r="I91" s="39" t="s">
        <v>21</v>
      </c>
      <c r="J91" s="58" t="s">
        <v>22</v>
      </c>
      <c r="K91" s="3">
        <v>0</v>
      </c>
      <c r="L91" s="4">
        <v>0</v>
      </c>
      <c r="M91" s="5">
        <v>1</v>
      </c>
      <c r="N91" s="7">
        <v>1</v>
      </c>
      <c r="O91" s="3">
        <v>0</v>
      </c>
      <c r="P91" s="4">
        <v>1</v>
      </c>
      <c r="Q91" s="5">
        <v>1</v>
      </c>
      <c r="R91" s="7">
        <v>2</v>
      </c>
      <c r="S91" s="8">
        <v>0</v>
      </c>
      <c r="T91" s="5">
        <v>1</v>
      </c>
      <c r="U91" s="5">
        <v>1</v>
      </c>
      <c r="V91" s="4">
        <v>0</v>
      </c>
      <c r="W91" s="6">
        <v>2</v>
      </c>
    </row>
    <row r="92" spans="1:23" x14ac:dyDescent="0.25">
      <c r="A92" s="103">
        <v>2708</v>
      </c>
      <c r="B92" s="13">
        <v>2708</v>
      </c>
      <c r="C92" s="13" t="s">
        <v>261</v>
      </c>
      <c r="D92" s="13" t="s">
        <v>18</v>
      </c>
      <c r="E92" s="13" t="s">
        <v>19</v>
      </c>
      <c r="F92" s="13" t="s">
        <v>20</v>
      </c>
      <c r="G92" s="13">
        <v>6</v>
      </c>
      <c r="H92" s="41">
        <v>43888</v>
      </c>
      <c r="I92" s="39" t="s">
        <v>23</v>
      </c>
      <c r="J92" s="58" t="s">
        <v>24</v>
      </c>
      <c r="K92" s="3">
        <v>1</v>
      </c>
      <c r="L92" s="4">
        <v>10</v>
      </c>
      <c r="M92" s="5">
        <v>9</v>
      </c>
      <c r="N92" s="7">
        <v>20</v>
      </c>
      <c r="O92" s="3">
        <v>7</v>
      </c>
      <c r="P92" s="4">
        <v>10</v>
      </c>
      <c r="Q92" s="5">
        <v>27</v>
      </c>
      <c r="R92" s="7">
        <v>44</v>
      </c>
      <c r="S92" s="8">
        <v>2</v>
      </c>
      <c r="T92" s="5">
        <v>16</v>
      </c>
      <c r="U92" s="5">
        <v>29</v>
      </c>
      <c r="V92" s="4">
        <v>0</v>
      </c>
      <c r="W92" s="6">
        <v>47</v>
      </c>
    </row>
    <row r="93" spans="1:23" ht="75" x14ac:dyDescent="0.25">
      <c r="A93" s="103">
        <v>2709</v>
      </c>
      <c r="B93" s="13">
        <v>2709</v>
      </c>
      <c r="C93" s="13" t="s">
        <v>263</v>
      </c>
      <c r="D93" s="13" t="s">
        <v>18</v>
      </c>
      <c r="E93" s="13" t="s">
        <v>228</v>
      </c>
      <c r="F93" s="13" t="s">
        <v>50</v>
      </c>
      <c r="G93" s="13" t="s">
        <v>51</v>
      </c>
      <c r="H93" s="13" t="s">
        <v>51</v>
      </c>
      <c r="I93" s="39" t="s">
        <v>21</v>
      </c>
      <c r="J93" s="58" t="s">
        <v>22</v>
      </c>
      <c r="K93" s="3">
        <v>0</v>
      </c>
      <c r="L93" s="4">
        <v>3</v>
      </c>
      <c r="M93" s="5">
        <v>2</v>
      </c>
      <c r="N93" s="7">
        <v>5</v>
      </c>
      <c r="O93" s="3">
        <v>0</v>
      </c>
      <c r="P93" s="4">
        <v>1</v>
      </c>
      <c r="Q93" s="5">
        <v>1</v>
      </c>
      <c r="R93" s="7">
        <v>2</v>
      </c>
      <c r="S93" s="8">
        <v>0</v>
      </c>
      <c r="T93" s="5">
        <v>2</v>
      </c>
      <c r="U93" s="5">
        <v>0</v>
      </c>
      <c r="V93" s="4">
        <v>0</v>
      </c>
      <c r="W93" s="6">
        <v>2</v>
      </c>
    </row>
    <row r="94" spans="1:23" ht="75" x14ac:dyDescent="0.25">
      <c r="A94" s="103">
        <v>2710</v>
      </c>
      <c r="B94" s="13">
        <v>2710</v>
      </c>
      <c r="C94" s="13" t="s">
        <v>265</v>
      </c>
      <c r="D94" s="13" t="s">
        <v>18</v>
      </c>
      <c r="E94" s="13" t="s">
        <v>228</v>
      </c>
      <c r="F94" s="13" t="s">
        <v>50</v>
      </c>
      <c r="G94" s="13" t="s">
        <v>51</v>
      </c>
      <c r="H94" s="13" t="s">
        <v>51</v>
      </c>
      <c r="I94" s="39" t="s">
        <v>21</v>
      </c>
      <c r="J94" s="58" t="s">
        <v>22</v>
      </c>
      <c r="K94" s="3">
        <v>0</v>
      </c>
      <c r="L94" s="4">
        <v>0</v>
      </c>
      <c r="M94" s="5">
        <v>1</v>
      </c>
      <c r="N94" s="7">
        <v>1</v>
      </c>
      <c r="O94" s="3">
        <v>0</v>
      </c>
      <c r="P94" s="4">
        <v>0</v>
      </c>
      <c r="Q94" s="5">
        <v>1</v>
      </c>
      <c r="R94" s="7">
        <v>1</v>
      </c>
      <c r="S94" s="8">
        <v>0</v>
      </c>
      <c r="T94" s="5">
        <v>0</v>
      </c>
      <c r="U94" s="5">
        <v>2</v>
      </c>
      <c r="V94" s="4">
        <v>0</v>
      </c>
      <c r="W94" s="6">
        <v>2</v>
      </c>
    </row>
    <row r="95" spans="1:23" ht="45" x14ac:dyDescent="0.25">
      <c r="A95" s="103">
        <v>2711</v>
      </c>
      <c r="B95" s="13">
        <v>2711</v>
      </c>
      <c r="C95" s="13" t="s">
        <v>267</v>
      </c>
      <c r="D95" s="13" t="s">
        <v>18</v>
      </c>
      <c r="E95" s="13" t="s">
        <v>19</v>
      </c>
      <c r="F95" s="13" t="s">
        <v>50</v>
      </c>
      <c r="G95" s="13" t="s">
        <v>51</v>
      </c>
      <c r="H95" s="13" t="s">
        <v>51</v>
      </c>
      <c r="I95" s="39" t="s">
        <v>44</v>
      </c>
      <c r="J95" s="58" t="s">
        <v>45</v>
      </c>
      <c r="K95" s="3">
        <v>0</v>
      </c>
      <c r="L95" s="4">
        <v>0</v>
      </c>
      <c r="M95" s="5">
        <v>3</v>
      </c>
      <c r="N95" s="7">
        <v>3</v>
      </c>
      <c r="O95" s="3">
        <v>0</v>
      </c>
      <c r="P95" s="4">
        <v>1</v>
      </c>
      <c r="Q95" s="5">
        <v>10</v>
      </c>
      <c r="R95" s="7">
        <v>11</v>
      </c>
      <c r="S95" s="8">
        <v>1</v>
      </c>
      <c r="T95" s="5">
        <v>3</v>
      </c>
      <c r="U95" s="5">
        <v>12</v>
      </c>
      <c r="V95" s="4">
        <v>0</v>
      </c>
      <c r="W95" s="6">
        <v>16</v>
      </c>
    </row>
    <row r="96" spans="1:23" ht="75" x14ac:dyDescent="0.25">
      <c r="A96" s="103">
        <v>2712</v>
      </c>
      <c r="B96" s="13">
        <v>2712</v>
      </c>
      <c r="C96" s="13" t="s">
        <v>269</v>
      </c>
      <c r="D96" s="13" t="s">
        <v>18</v>
      </c>
      <c r="E96" s="13" t="s">
        <v>228</v>
      </c>
      <c r="F96" s="13" t="s">
        <v>50</v>
      </c>
      <c r="G96" s="13" t="s">
        <v>51</v>
      </c>
      <c r="H96" s="13" t="s">
        <v>51</v>
      </c>
      <c r="I96" s="39" t="s">
        <v>21</v>
      </c>
      <c r="J96" s="58" t="s">
        <v>22</v>
      </c>
      <c r="K96" s="3">
        <v>1</v>
      </c>
      <c r="L96" s="4">
        <v>3</v>
      </c>
      <c r="M96" s="5">
        <v>8</v>
      </c>
      <c r="N96" s="7">
        <v>12</v>
      </c>
      <c r="O96" s="3">
        <v>2</v>
      </c>
      <c r="P96" s="4">
        <v>3</v>
      </c>
      <c r="Q96" s="5">
        <v>6</v>
      </c>
      <c r="R96" s="7">
        <v>11</v>
      </c>
      <c r="S96" s="8">
        <v>2</v>
      </c>
      <c r="T96" s="5">
        <v>4</v>
      </c>
      <c r="U96" s="5">
        <v>10</v>
      </c>
      <c r="V96" s="4">
        <v>0</v>
      </c>
      <c r="W96" s="6">
        <v>16</v>
      </c>
    </row>
    <row r="97" spans="1:23" ht="75" x14ac:dyDescent="0.25">
      <c r="A97" s="103">
        <v>2713</v>
      </c>
      <c r="B97" s="13">
        <v>2713</v>
      </c>
      <c r="C97" s="13" t="s">
        <v>271</v>
      </c>
      <c r="D97" s="13" t="s">
        <v>18</v>
      </c>
      <c r="E97" s="13" t="s">
        <v>228</v>
      </c>
      <c r="F97" s="13" t="s">
        <v>50</v>
      </c>
      <c r="G97" s="13" t="s">
        <v>51</v>
      </c>
      <c r="H97" s="13" t="s">
        <v>51</v>
      </c>
      <c r="I97" s="39" t="s">
        <v>21</v>
      </c>
      <c r="J97" s="58" t="s">
        <v>22</v>
      </c>
      <c r="K97" s="3">
        <v>0</v>
      </c>
      <c r="L97" s="4">
        <v>0</v>
      </c>
      <c r="M97" s="5">
        <v>5</v>
      </c>
      <c r="N97" s="7">
        <v>5</v>
      </c>
      <c r="O97" s="3">
        <v>0</v>
      </c>
      <c r="P97" s="4">
        <v>0</v>
      </c>
      <c r="Q97" s="5">
        <v>6</v>
      </c>
      <c r="R97" s="7">
        <v>6</v>
      </c>
      <c r="S97" s="8">
        <v>0</v>
      </c>
      <c r="T97" s="5">
        <v>1</v>
      </c>
      <c r="U97" s="5">
        <v>13</v>
      </c>
      <c r="V97" s="4">
        <v>0</v>
      </c>
      <c r="W97" s="6">
        <v>14</v>
      </c>
    </row>
    <row r="98" spans="1:23" ht="75" x14ac:dyDescent="0.25">
      <c r="A98" s="103">
        <v>2715</v>
      </c>
      <c r="B98" s="13">
        <v>2715</v>
      </c>
      <c r="C98" s="13" t="s">
        <v>273</v>
      </c>
      <c r="D98" s="13" t="s">
        <v>18</v>
      </c>
      <c r="E98" s="13" t="s">
        <v>228</v>
      </c>
      <c r="F98" s="13" t="s">
        <v>50</v>
      </c>
      <c r="G98" s="13" t="s">
        <v>51</v>
      </c>
      <c r="H98" s="13" t="s">
        <v>51</v>
      </c>
      <c r="I98" s="39" t="s">
        <v>40</v>
      </c>
      <c r="J98" s="58" t="s">
        <v>41</v>
      </c>
      <c r="K98" s="3">
        <v>0</v>
      </c>
      <c r="L98" s="4">
        <v>0</v>
      </c>
      <c r="M98" s="5">
        <v>0</v>
      </c>
      <c r="N98" s="15">
        <v>0</v>
      </c>
      <c r="O98" s="3">
        <v>0</v>
      </c>
      <c r="P98" s="4">
        <v>0</v>
      </c>
      <c r="Q98" s="5">
        <v>1</v>
      </c>
      <c r="R98" s="15">
        <v>1</v>
      </c>
      <c r="S98" s="8">
        <v>0</v>
      </c>
      <c r="T98" s="5">
        <v>1</v>
      </c>
      <c r="U98" s="5">
        <v>2</v>
      </c>
      <c r="V98" s="4">
        <v>0</v>
      </c>
      <c r="W98" s="6">
        <v>3</v>
      </c>
    </row>
    <row r="99" spans="1:23" ht="75" x14ac:dyDescent="0.25">
      <c r="A99" s="103">
        <v>2719</v>
      </c>
      <c r="B99" s="13">
        <v>2719</v>
      </c>
      <c r="C99" s="13" t="s">
        <v>275</v>
      </c>
      <c r="D99" s="13" t="s">
        <v>18</v>
      </c>
      <c r="E99" s="13" t="s">
        <v>228</v>
      </c>
      <c r="F99" s="13" t="s">
        <v>50</v>
      </c>
      <c r="G99" s="13" t="s">
        <v>51</v>
      </c>
      <c r="H99" s="13" t="s">
        <v>51</v>
      </c>
      <c r="I99" s="39" t="s">
        <v>23</v>
      </c>
      <c r="J99" s="58" t="s">
        <v>24</v>
      </c>
      <c r="K99" s="3">
        <v>1</v>
      </c>
      <c r="L99" s="4">
        <v>1</v>
      </c>
      <c r="M99" s="5">
        <v>16</v>
      </c>
      <c r="N99" s="7">
        <v>18</v>
      </c>
      <c r="O99" s="3">
        <v>1</v>
      </c>
      <c r="P99" s="4">
        <v>3</v>
      </c>
      <c r="Q99" s="5">
        <v>17</v>
      </c>
      <c r="R99" s="7">
        <v>21</v>
      </c>
      <c r="S99" s="8">
        <v>1</v>
      </c>
      <c r="T99" s="5">
        <v>8</v>
      </c>
      <c r="U99" s="5">
        <v>18</v>
      </c>
      <c r="V99" s="4">
        <v>0</v>
      </c>
      <c r="W99" s="6">
        <v>27</v>
      </c>
    </row>
    <row r="100" spans="1:23" ht="75" x14ac:dyDescent="0.25">
      <c r="A100" s="103">
        <v>2720</v>
      </c>
      <c r="B100" s="13">
        <v>2720</v>
      </c>
      <c r="C100" s="13" t="s">
        <v>277</v>
      </c>
      <c r="D100" s="13" t="s">
        <v>18</v>
      </c>
      <c r="E100" s="13" t="s">
        <v>228</v>
      </c>
      <c r="F100" s="13" t="s">
        <v>50</v>
      </c>
      <c r="G100" s="13" t="s">
        <v>51</v>
      </c>
      <c r="H100" s="13" t="s">
        <v>51</v>
      </c>
      <c r="I100" s="39" t="s">
        <v>36</v>
      </c>
      <c r="J100" s="58" t="s">
        <v>37</v>
      </c>
      <c r="K100" s="3">
        <v>0</v>
      </c>
      <c r="L100" s="4">
        <v>1</v>
      </c>
      <c r="M100" s="5">
        <v>12</v>
      </c>
      <c r="N100" s="7">
        <v>13</v>
      </c>
      <c r="O100" s="3">
        <v>0</v>
      </c>
      <c r="P100" s="4">
        <v>0</v>
      </c>
      <c r="Q100" s="5">
        <v>7</v>
      </c>
      <c r="R100" s="7">
        <v>7</v>
      </c>
      <c r="S100" s="8">
        <v>0</v>
      </c>
      <c r="T100" s="5">
        <v>2</v>
      </c>
      <c r="U100" s="5">
        <v>4</v>
      </c>
      <c r="V100" s="4">
        <v>0</v>
      </c>
      <c r="W100" s="6">
        <v>6</v>
      </c>
    </row>
    <row r="101" spans="1:23" ht="75" x14ac:dyDescent="0.25">
      <c r="A101" s="103">
        <v>2721</v>
      </c>
      <c r="B101" s="13">
        <v>2721</v>
      </c>
      <c r="C101" s="13" t="s">
        <v>279</v>
      </c>
      <c r="D101" s="13" t="s">
        <v>18</v>
      </c>
      <c r="E101" s="13" t="s">
        <v>228</v>
      </c>
      <c r="F101" s="13" t="s">
        <v>50</v>
      </c>
      <c r="G101" s="13" t="s">
        <v>51</v>
      </c>
      <c r="H101" s="13" t="s">
        <v>51</v>
      </c>
      <c r="I101" s="39" t="s">
        <v>23</v>
      </c>
      <c r="J101" s="58" t="s">
        <v>24</v>
      </c>
      <c r="K101" s="3">
        <v>0</v>
      </c>
      <c r="L101" s="4">
        <v>0</v>
      </c>
      <c r="M101" s="5">
        <v>2</v>
      </c>
      <c r="N101" s="7">
        <v>2</v>
      </c>
      <c r="O101" s="3">
        <v>0</v>
      </c>
      <c r="P101" s="4">
        <v>0</v>
      </c>
      <c r="Q101" s="5">
        <v>1</v>
      </c>
      <c r="R101" s="7">
        <v>1</v>
      </c>
      <c r="S101" s="8">
        <v>0</v>
      </c>
      <c r="T101" s="5">
        <v>1</v>
      </c>
      <c r="U101" s="5">
        <v>2</v>
      </c>
      <c r="V101" s="4">
        <v>0</v>
      </c>
      <c r="W101" s="6">
        <v>3</v>
      </c>
    </row>
    <row r="102" spans="1:23" ht="75" x14ac:dyDescent="0.25">
      <c r="A102" s="103">
        <v>2723</v>
      </c>
      <c r="B102" s="13">
        <v>2723</v>
      </c>
      <c r="C102" s="13" t="s">
        <v>281</v>
      </c>
      <c r="D102" s="13" t="s">
        <v>18</v>
      </c>
      <c r="E102" s="13" t="s">
        <v>228</v>
      </c>
      <c r="F102" s="13" t="s">
        <v>50</v>
      </c>
      <c r="G102" s="13" t="s">
        <v>51</v>
      </c>
      <c r="H102" s="13" t="s">
        <v>51</v>
      </c>
      <c r="I102" s="39" t="s">
        <v>21</v>
      </c>
      <c r="J102" s="58" t="s">
        <v>22</v>
      </c>
      <c r="K102" s="3">
        <v>0</v>
      </c>
      <c r="L102" s="4">
        <v>1</v>
      </c>
      <c r="M102" s="5">
        <v>0</v>
      </c>
      <c r="N102" s="7">
        <v>1</v>
      </c>
      <c r="O102" s="3">
        <v>0</v>
      </c>
      <c r="P102" s="4">
        <v>0</v>
      </c>
      <c r="Q102" s="5">
        <v>2</v>
      </c>
      <c r="R102" s="7">
        <v>2</v>
      </c>
      <c r="S102" s="8">
        <v>0</v>
      </c>
      <c r="T102" s="5">
        <v>1</v>
      </c>
      <c r="U102" s="5">
        <v>8</v>
      </c>
      <c r="V102" s="4">
        <v>0</v>
      </c>
      <c r="W102" s="6">
        <v>9</v>
      </c>
    </row>
    <row r="103" spans="1:23" ht="75" x14ac:dyDescent="0.25">
      <c r="A103" s="103">
        <v>2724</v>
      </c>
      <c r="B103" s="13">
        <v>2724</v>
      </c>
      <c r="C103" s="13" t="s">
        <v>283</v>
      </c>
      <c r="D103" s="13" t="s">
        <v>18</v>
      </c>
      <c r="E103" s="13" t="s">
        <v>228</v>
      </c>
      <c r="F103" s="13" t="s">
        <v>50</v>
      </c>
      <c r="G103" s="13" t="s">
        <v>51</v>
      </c>
      <c r="H103" s="13" t="s">
        <v>51</v>
      </c>
      <c r="I103" s="39" t="s">
        <v>92</v>
      </c>
      <c r="J103" s="58" t="s">
        <v>284</v>
      </c>
      <c r="K103" s="3">
        <v>0</v>
      </c>
      <c r="L103" s="4">
        <v>0</v>
      </c>
      <c r="M103" s="5">
        <v>1</v>
      </c>
      <c r="N103" s="7">
        <v>1</v>
      </c>
      <c r="O103" s="3">
        <v>0</v>
      </c>
      <c r="P103" s="4">
        <v>1</v>
      </c>
      <c r="Q103" s="5">
        <v>2</v>
      </c>
      <c r="R103" s="7">
        <v>3</v>
      </c>
      <c r="S103" s="8">
        <v>0</v>
      </c>
      <c r="T103" s="5">
        <v>1</v>
      </c>
      <c r="U103" s="5">
        <v>1</v>
      </c>
      <c r="V103" s="4">
        <v>0</v>
      </c>
      <c r="W103" s="6">
        <v>2</v>
      </c>
    </row>
    <row r="104" spans="1:23" ht="75" x14ac:dyDescent="0.25">
      <c r="A104" s="103">
        <v>2725</v>
      </c>
      <c r="B104" s="13">
        <v>2725</v>
      </c>
      <c r="C104" s="13" t="s">
        <v>286</v>
      </c>
      <c r="D104" s="13" t="s">
        <v>18</v>
      </c>
      <c r="E104" s="13" t="s">
        <v>228</v>
      </c>
      <c r="F104" s="13" t="s">
        <v>50</v>
      </c>
      <c r="G104" s="13" t="s">
        <v>51</v>
      </c>
      <c r="H104" s="13" t="s">
        <v>51</v>
      </c>
      <c r="I104" s="39" t="s">
        <v>21</v>
      </c>
      <c r="J104" s="58" t="s">
        <v>22</v>
      </c>
      <c r="K104" s="3">
        <v>0</v>
      </c>
      <c r="L104" s="4">
        <v>0</v>
      </c>
      <c r="M104" s="5">
        <v>5</v>
      </c>
      <c r="N104" s="7">
        <v>5</v>
      </c>
      <c r="O104" s="3">
        <v>0</v>
      </c>
      <c r="P104" s="4">
        <v>2</v>
      </c>
      <c r="Q104" s="5">
        <v>9</v>
      </c>
      <c r="R104" s="7">
        <v>11</v>
      </c>
      <c r="S104" s="8">
        <v>0</v>
      </c>
      <c r="T104" s="5">
        <v>3</v>
      </c>
      <c r="U104" s="4">
        <v>8</v>
      </c>
      <c r="V104" s="4">
        <v>0</v>
      </c>
      <c r="W104" s="14">
        <v>11</v>
      </c>
    </row>
    <row r="105" spans="1:23" ht="75" x14ac:dyDescent="0.25">
      <c r="A105" s="103">
        <v>2727</v>
      </c>
      <c r="B105" s="13">
        <v>2727</v>
      </c>
      <c r="C105" s="13" t="s">
        <v>288</v>
      </c>
      <c r="D105" s="13" t="s">
        <v>18</v>
      </c>
      <c r="E105" s="13" t="s">
        <v>228</v>
      </c>
      <c r="F105" s="13" t="s">
        <v>50</v>
      </c>
      <c r="G105" s="13" t="s">
        <v>51</v>
      </c>
      <c r="H105" s="13" t="s">
        <v>51</v>
      </c>
      <c r="I105" s="39" t="s">
        <v>23</v>
      </c>
      <c r="J105" s="58" t="s">
        <v>289</v>
      </c>
      <c r="K105" s="3">
        <v>0</v>
      </c>
      <c r="L105" s="4">
        <v>0</v>
      </c>
      <c r="M105" s="5">
        <v>2</v>
      </c>
      <c r="N105" s="7">
        <v>2</v>
      </c>
      <c r="O105" s="3">
        <v>0</v>
      </c>
      <c r="P105" s="4">
        <v>0</v>
      </c>
      <c r="Q105" s="5">
        <v>0</v>
      </c>
      <c r="R105" s="7">
        <v>0</v>
      </c>
      <c r="S105" s="8">
        <v>0</v>
      </c>
      <c r="T105" s="5">
        <v>0</v>
      </c>
      <c r="U105" s="5">
        <v>2</v>
      </c>
      <c r="V105" s="4">
        <v>0</v>
      </c>
      <c r="W105" s="6">
        <v>2</v>
      </c>
    </row>
    <row r="106" spans="1:23" ht="75" x14ac:dyDescent="0.25">
      <c r="A106" s="103">
        <v>2728</v>
      </c>
      <c r="B106" s="13">
        <v>2728</v>
      </c>
      <c r="C106" s="13" t="s">
        <v>291</v>
      </c>
      <c r="D106" s="13" t="s">
        <v>18</v>
      </c>
      <c r="E106" s="13" t="s">
        <v>228</v>
      </c>
      <c r="F106" s="13" t="s">
        <v>50</v>
      </c>
      <c r="G106" s="13" t="s">
        <v>51</v>
      </c>
      <c r="H106" s="13" t="s">
        <v>51</v>
      </c>
      <c r="I106" s="39" t="s">
        <v>21</v>
      </c>
      <c r="J106" s="58" t="s">
        <v>22</v>
      </c>
      <c r="K106" s="3">
        <v>0</v>
      </c>
      <c r="L106" s="4">
        <v>2</v>
      </c>
      <c r="M106" s="5">
        <v>6</v>
      </c>
      <c r="N106" s="7">
        <v>8</v>
      </c>
      <c r="O106" s="3">
        <v>0</v>
      </c>
      <c r="P106" s="4">
        <v>0</v>
      </c>
      <c r="Q106" s="5">
        <v>11</v>
      </c>
      <c r="R106" s="7">
        <v>11</v>
      </c>
      <c r="S106" s="8">
        <v>0</v>
      </c>
      <c r="T106" s="5">
        <v>3</v>
      </c>
      <c r="U106" s="5">
        <v>12</v>
      </c>
      <c r="V106" s="4">
        <v>0</v>
      </c>
      <c r="W106" s="6">
        <v>15</v>
      </c>
    </row>
    <row r="107" spans="1:23" ht="75" x14ac:dyDescent="0.25">
      <c r="A107" s="103">
        <v>2730</v>
      </c>
      <c r="B107" s="13">
        <v>2730</v>
      </c>
      <c r="C107" s="13" t="s">
        <v>293</v>
      </c>
      <c r="D107" s="13" t="s">
        <v>18</v>
      </c>
      <c r="E107" s="13" t="s">
        <v>228</v>
      </c>
      <c r="F107" s="13" t="s">
        <v>50</v>
      </c>
      <c r="G107" s="13" t="s">
        <v>51</v>
      </c>
      <c r="H107" s="13" t="s">
        <v>51</v>
      </c>
      <c r="I107" s="39" t="s">
        <v>21</v>
      </c>
      <c r="J107" s="58" t="s">
        <v>22</v>
      </c>
      <c r="K107" s="12" t="s">
        <v>676</v>
      </c>
      <c r="L107" s="13" t="s">
        <v>676</v>
      </c>
      <c r="M107" s="13" t="s">
        <v>676</v>
      </c>
      <c r="N107" s="48" t="s">
        <v>676</v>
      </c>
      <c r="O107" s="12" t="s">
        <v>676</v>
      </c>
      <c r="P107" s="13" t="s">
        <v>676</v>
      </c>
      <c r="Q107" s="13" t="s">
        <v>676</v>
      </c>
      <c r="R107" s="48" t="s">
        <v>676</v>
      </c>
      <c r="S107" s="12" t="s">
        <v>676</v>
      </c>
      <c r="T107" s="13" t="s">
        <v>676</v>
      </c>
      <c r="U107" s="13" t="s">
        <v>676</v>
      </c>
      <c r="V107" s="13" t="s">
        <v>676</v>
      </c>
      <c r="W107" s="47" t="s">
        <v>676</v>
      </c>
    </row>
    <row r="108" spans="1:23" ht="75" x14ac:dyDescent="0.25">
      <c r="A108" s="103">
        <v>2731</v>
      </c>
      <c r="B108" s="13">
        <v>2731</v>
      </c>
      <c r="C108" s="13" t="s">
        <v>295</v>
      </c>
      <c r="D108" s="13" t="s">
        <v>18</v>
      </c>
      <c r="E108" s="13" t="s">
        <v>228</v>
      </c>
      <c r="F108" s="13" t="s">
        <v>50</v>
      </c>
      <c r="G108" s="13" t="s">
        <v>51</v>
      </c>
      <c r="H108" s="13" t="s">
        <v>51</v>
      </c>
      <c r="I108" s="39" t="s">
        <v>27</v>
      </c>
      <c r="J108" s="58" t="s">
        <v>89</v>
      </c>
      <c r="K108" s="3">
        <v>0</v>
      </c>
      <c r="L108" s="4">
        <v>0</v>
      </c>
      <c r="M108" s="5">
        <v>0</v>
      </c>
      <c r="N108" s="15">
        <v>0</v>
      </c>
      <c r="O108" s="3">
        <v>0</v>
      </c>
      <c r="P108" s="4">
        <v>0</v>
      </c>
      <c r="Q108" s="5">
        <v>0</v>
      </c>
      <c r="R108" s="15">
        <v>0</v>
      </c>
      <c r="S108" s="8">
        <v>0</v>
      </c>
      <c r="T108" s="5">
        <v>1</v>
      </c>
      <c r="U108" s="5">
        <v>1</v>
      </c>
      <c r="V108" s="4">
        <v>0</v>
      </c>
      <c r="W108" s="6">
        <v>2</v>
      </c>
    </row>
    <row r="109" spans="1:23" ht="75" x14ac:dyDescent="0.25">
      <c r="A109" s="103">
        <v>2732</v>
      </c>
      <c r="B109" s="13">
        <v>2732</v>
      </c>
      <c r="C109" s="13" t="s">
        <v>297</v>
      </c>
      <c r="D109" s="13" t="s">
        <v>18</v>
      </c>
      <c r="E109" s="13" t="s">
        <v>228</v>
      </c>
      <c r="F109" s="13" t="s">
        <v>50</v>
      </c>
      <c r="G109" s="13" t="s">
        <v>51</v>
      </c>
      <c r="H109" s="13" t="s">
        <v>51</v>
      </c>
      <c r="I109" s="39" t="s">
        <v>23</v>
      </c>
      <c r="J109" s="58" t="s">
        <v>298</v>
      </c>
      <c r="K109" s="3">
        <v>1</v>
      </c>
      <c r="L109" s="4">
        <v>0</v>
      </c>
      <c r="M109" s="5">
        <v>7</v>
      </c>
      <c r="N109" s="7">
        <v>8</v>
      </c>
      <c r="O109" s="3">
        <v>0</v>
      </c>
      <c r="P109" s="4">
        <v>0</v>
      </c>
      <c r="Q109" s="5">
        <v>4</v>
      </c>
      <c r="R109" s="7">
        <v>4</v>
      </c>
      <c r="S109" s="8">
        <v>0</v>
      </c>
      <c r="T109" s="5">
        <v>0</v>
      </c>
      <c r="U109" s="5">
        <v>3</v>
      </c>
      <c r="V109" s="4">
        <v>0</v>
      </c>
      <c r="W109" s="6">
        <v>3</v>
      </c>
    </row>
    <row r="110" spans="1:23" ht="60" x14ac:dyDescent="0.25">
      <c r="A110" s="12">
        <v>2733</v>
      </c>
      <c r="B110" s="12">
        <v>2733</v>
      </c>
      <c r="C110" s="10" t="s">
        <v>299</v>
      </c>
      <c r="D110" s="10" t="s">
        <v>18</v>
      </c>
      <c r="E110" s="49" t="s">
        <v>299</v>
      </c>
      <c r="F110" s="13" t="s">
        <v>50</v>
      </c>
      <c r="G110" s="13" t="s">
        <v>51</v>
      </c>
      <c r="H110" s="13" t="s">
        <v>51</v>
      </c>
      <c r="I110" s="40" t="s">
        <v>21</v>
      </c>
      <c r="J110" s="48" t="s">
        <v>22</v>
      </c>
      <c r="K110" s="17">
        <v>0</v>
      </c>
      <c r="L110" s="18">
        <v>0</v>
      </c>
      <c r="M110" s="19">
        <v>1</v>
      </c>
      <c r="N110" s="21">
        <v>1</v>
      </c>
      <c r="O110" s="17">
        <v>0</v>
      </c>
      <c r="P110" s="18">
        <v>0</v>
      </c>
      <c r="Q110" s="19">
        <v>0</v>
      </c>
      <c r="R110" s="21">
        <v>0</v>
      </c>
      <c r="S110" s="22">
        <v>0</v>
      </c>
      <c r="T110" s="19">
        <v>1</v>
      </c>
      <c r="U110" s="19">
        <v>0</v>
      </c>
      <c r="V110" s="18">
        <v>0</v>
      </c>
      <c r="W110" s="20">
        <v>1</v>
      </c>
    </row>
    <row r="111" spans="1:23" ht="75" x14ac:dyDescent="0.25">
      <c r="A111" s="103">
        <v>2736</v>
      </c>
      <c r="B111" s="13">
        <v>2736</v>
      </c>
      <c r="C111" s="13" t="s">
        <v>301</v>
      </c>
      <c r="D111" s="13" t="s">
        <v>18</v>
      </c>
      <c r="E111" s="13" t="s">
        <v>228</v>
      </c>
      <c r="F111" s="13" t="s">
        <v>50</v>
      </c>
      <c r="G111" s="13" t="s">
        <v>51</v>
      </c>
      <c r="H111" s="13" t="s">
        <v>51</v>
      </c>
      <c r="I111" s="39" t="s">
        <v>23</v>
      </c>
      <c r="J111" s="58" t="s">
        <v>24</v>
      </c>
      <c r="K111" s="3">
        <v>0</v>
      </c>
      <c r="L111" s="4">
        <v>0</v>
      </c>
      <c r="M111" s="5">
        <v>1</v>
      </c>
      <c r="N111" s="7">
        <v>1</v>
      </c>
      <c r="O111" s="3">
        <v>0</v>
      </c>
      <c r="P111" s="4">
        <v>0</v>
      </c>
      <c r="Q111" s="5">
        <v>2</v>
      </c>
      <c r="R111" s="7">
        <v>2</v>
      </c>
      <c r="S111" s="8">
        <v>0</v>
      </c>
      <c r="T111" s="5">
        <v>0</v>
      </c>
      <c r="U111" s="5">
        <v>1</v>
      </c>
      <c r="V111" s="4">
        <v>0</v>
      </c>
      <c r="W111" s="6">
        <v>1</v>
      </c>
    </row>
    <row r="112" spans="1:23" ht="90" x14ac:dyDescent="0.25">
      <c r="A112" s="103">
        <v>2738</v>
      </c>
      <c r="B112" s="13">
        <v>2738</v>
      </c>
      <c r="C112" s="13" t="s">
        <v>303</v>
      </c>
      <c r="D112" s="13" t="s">
        <v>18</v>
      </c>
      <c r="E112" s="13" t="s">
        <v>228</v>
      </c>
      <c r="F112" s="13" t="s">
        <v>50</v>
      </c>
      <c r="G112" s="13" t="s">
        <v>51</v>
      </c>
      <c r="H112" s="13" t="s">
        <v>51</v>
      </c>
      <c r="I112" s="39" t="s">
        <v>21</v>
      </c>
      <c r="J112" s="58" t="s">
        <v>22</v>
      </c>
      <c r="K112" s="3">
        <v>0</v>
      </c>
      <c r="L112" s="4">
        <v>0</v>
      </c>
      <c r="M112" s="5">
        <v>0</v>
      </c>
      <c r="N112" s="15">
        <v>0</v>
      </c>
      <c r="O112" s="3">
        <v>0</v>
      </c>
      <c r="P112" s="4">
        <v>0</v>
      </c>
      <c r="Q112" s="5">
        <v>0</v>
      </c>
      <c r="R112" s="15">
        <v>0</v>
      </c>
      <c r="S112" s="8">
        <v>0</v>
      </c>
      <c r="T112" s="5">
        <v>0</v>
      </c>
      <c r="U112" s="5">
        <v>4</v>
      </c>
      <c r="V112" s="4">
        <v>0</v>
      </c>
      <c r="W112" s="6">
        <v>4</v>
      </c>
    </row>
    <row r="113" spans="1:23" ht="120" x14ac:dyDescent="0.25">
      <c r="A113" s="103">
        <v>2739</v>
      </c>
      <c r="B113" s="13">
        <v>2739</v>
      </c>
      <c r="C113" s="13" t="s">
        <v>305</v>
      </c>
      <c r="D113" s="13" t="s">
        <v>18</v>
      </c>
      <c r="E113" s="13" t="s">
        <v>228</v>
      </c>
      <c r="F113" s="13" t="s">
        <v>50</v>
      </c>
      <c r="G113" s="13" t="s">
        <v>51</v>
      </c>
      <c r="H113" s="13" t="s">
        <v>51</v>
      </c>
      <c r="I113" s="39" t="s">
        <v>23</v>
      </c>
      <c r="J113" s="58" t="s">
        <v>306</v>
      </c>
      <c r="K113" s="12" t="s">
        <v>676</v>
      </c>
      <c r="L113" s="13" t="s">
        <v>676</v>
      </c>
      <c r="M113" s="13" t="s">
        <v>676</v>
      </c>
      <c r="N113" s="48" t="s">
        <v>676</v>
      </c>
      <c r="O113" s="12" t="s">
        <v>676</v>
      </c>
      <c r="P113" s="13" t="s">
        <v>676</v>
      </c>
      <c r="Q113" s="13" t="s">
        <v>676</v>
      </c>
      <c r="R113" s="48" t="s">
        <v>676</v>
      </c>
      <c r="S113" s="12" t="s">
        <v>676</v>
      </c>
      <c r="T113" s="13" t="s">
        <v>676</v>
      </c>
      <c r="U113" s="13" t="s">
        <v>676</v>
      </c>
      <c r="V113" s="13" t="s">
        <v>676</v>
      </c>
      <c r="W113" s="47" t="s">
        <v>676</v>
      </c>
    </row>
    <row r="114" spans="1:23" ht="75" x14ac:dyDescent="0.25">
      <c r="A114" s="103">
        <v>2740</v>
      </c>
      <c r="B114" s="13">
        <v>2740</v>
      </c>
      <c r="C114" s="13" t="s">
        <v>308</v>
      </c>
      <c r="D114" s="13" t="s">
        <v>18</v>
      </c>
      <c r="E114" s="13" t="s">
        <v>228</v>
      </c>
      <c r="F114" s="13" t="s">
        <v>50</v>
      </c>
      <c r="G114" s="13" t="s">
        <v>51</v>
      </c>
      <c r="H114" s="13" t="s">
        <v>51</v>
      </c>
      <c r="I114" s="39" t="s">
        <v>21</v>
      </c>
      <c r="J114" s="58" t="s">
        <v>22</v>
      </c>
      <c r="K114" s="3">
        <v>0</v>
      </c>
      <c r="L114" s="4">
        <v>0</v>
      </c>
      <c r="M114" s="5">
        <v>1</v>
      </c>
      <c r="N114" s="7">
        <v>1</v>
      </c>
      <c r="O114" s="3">
        <v>0</v>
      </c>
      <c r="P114" s="4">
        <v>0</v>
      </c>
      <c r="Q114" s="5">
        <v>0</v>
      </c>
      <c r="R114" s="7">
        <v>0</v>
      </c>
      <c r="S114" s="8">
        <v>0</v>
      </c>
      <c r="T114" s="5">
        <v>0</v>
      </c>
      <c r="U114" s="4">
        <v>0</v>
      </c>
      <c r="V114" s="5">
        <v>0</v>
      </c>
      <c r="W114" s="14">
        <v>0</v>
      </c>
    </row>
    <row r="115" spans="1:23" ht="120" x14ac:dyDescent="0.25">
      <c r="A115" s="103">
        <v>2741</v>
      </c>
      <c r="B115" s="13">
        <v>2741</v>
      </c>
      <c r="C115" s="13" t="s">
        <v>310</v>
      </c>
      <c r="D115" s="13" t="s">
        <v>18</v>
      </c>
      <c r="E115" s="13" t="s">
        <v>228</v>
      </c>
      <c r="F115" s="13" t="s">
        <v>50</v>
      </c>
      <c r="G115" s="13" t="s">
        <v>51</v>
      </c>
      <c r="H115" s="13" t="s">
        <v>51</v>
      </c>
      <c r="I115" s="39" t="s">
        <v>104</v>
      </c>
      <c r="J115" s="58" t="s">
        <v>311</v>
      </c>
      <c r="K115" s="12" t="s">
        <v>676</v>
      </c>
      <c r="L115" s="13" t="s">
        <v>676</v>
      </c>
      <c r="M115" s="13" t="s">
        <v>676</v>
      </c>
      <c r="N115" s="48" t="s">
        <v>676</v>
      </c>
      <c r="O115" s="12" t="s">
        <v>676</v>
      </c>
      <c r="P115" s="13" t="s">
        <v>676</v>
      </c>
      <c r="Q115" s="13" t="s">
        <v>676</v>
      </c>
      <c r="R115" s="48" t="s">
        <v>676</v>
      </c>
      <c r="S115" s="12" t="s">
        <v>676</v>
      </c>
      <c r="T115" s="13" t="s">
        <v>676</v>
      </c>
      <c r="U115" s="13" t="s">
        <v>676</v>
      </c>
      <c r="V115" s="13" t="s">
        <v>676</v>
      </c>
      <c r="W115" s="47" t="s">
        <v>676</v>
      </c>
    </row>
    <row r="116" spans="1:23" ht="75" x14ac:dyDescent="0.25">
      <c r="A116" s="103">
        <v>2743</v>
      </c>
      <c r="B116" s="13">
        <v>2743</v>
      </c>
      <c r="C116" s="13" t="s">
        <v>313</v>
      </c>
      <c r="D116" s="13" t="s">
        <v>18</v>
      </c>
      <c r="E116" s="13" t="s">
        <v>228</v>
      </c>
      <c r="F116" s="13" t="s">
        <v>50</v>
      </c>
      <c r="G116" s="13" t="s">
        <v>51</v>
      </c>
      <c r="H116" s="13" t="s">
        <v>51</v>
      </c>
      <c r="I116" s="39" t="s">
        <v>314</v>
      </c>
      <c r="J116" s="58" t="s">
        <v>315</v>
      </c>
      <c r="K116" s="3">
        <v>0</v>
      </c>
      <c r="L116" s="5">
        <v>0</v>
      </c>
      <c r="M116" s="5">
        <v>0</v>
      </c>
      <c r="N116" s="15">
        <v>0</v>
      </c>
      <c r="O116" s="3">
        <v>0</v>
      </c>
      <c r="P116" s="5">
        <v>0</v>
      </c>
      <c r="Q116" s="5">
        <v>2</v>
      </c>
      <c r="R116" s="15">
        <v>2</v>
      </c>
      <c r="S116" s="8">
        <v>0</v>
      </c>
      <c r="T116" s="5">
        <v>0</v>
      </c>
      <c r="U116" s="5">
        <v>2</v>
      </c>
      <c r="V116" s="4">
        <v>0</v>
      </c>
      <c r="W116" s="6">
        <v>2</v>
      </c>
    </row>
    <row r="117" spans="1:23" ht="90" x14ac:dyDescent="0.25">
      <c r="A117" s="103">
        <v>2744</v>
      </c>
      <c r="B117" s="13">
        <v>2744</v>
      </c>
      <c r="C117" s="13" t="s">
        <v>317</v>
      </c>
      <c r="D117" s="13" t="s">
        <v>18</v>
      </c>
      <c r="E117" s="13" t="s">
        <v>228</v>
      </c>
      <c r="F117" s="13" t="s">
        <v>50</v>
      </c>
      <c r="G117" s="13" t="s">
        <v>51</v>
      </c>
      <c r="H117" s="13" t="s">
        <v>51</v>
      </c>
      <c r="I117" s="40" t="s">
        <v>100</v>
      </c>
      <c r="J117" s="48" t="s">
        <v>101</v>
      </c>
      <c r="K117" s="3">
        <v>0</v>
      </c>
      <c r="L117" s="4">
        <v>0</v>
      </c>
      <c r="M117" s="5">
        <v>1</v>
      </c>
      <c r="N117" s="7">
        <v>1</v>
      </c>
      <c r="O117" s="3">
        <v>0</v>
      </c>
      <c r="P117" s="4">
        <v>1</v>
      </c>
      <c r="Q117" s="5">
        <v>0</v>
      </c>
      <c r="R117" s="7">
        <v>1</v>
      </c>
      <c r="S117" s="8">
        <v>0</v>
      </c>
      <c r="T117" s="5">
        <v>0</v>
      </c>
      <c r="U117" s="4">
        <v>0</v>
      </c>
      <c r="V117" s="5">
        <v>0</v>
      </c>
      <c r="W117" s="14">
        <v>0</v>
      </c>
    </row>
    <row r="118" spans="1:23" ht="75" x14ac:dyDescent="0.25">
      <c r="A118" s="103">
        <v>2745</v>
      </c>
      <c r="B118" s="13">
        <v>2745</v>
      </c>
      <c r="C118" s="13" t="s">
        <v>319</v>
      </c>
      <c r="D118" s="13" t="s">
        <v>18</v>
      </c>
      <c r="E118" s="13" t="s">
        <v>228</v>
      </c>
      <c r="F118" s="13" t="s">
        <v>50</v>
      </c>
      <c r="G118" s="13" t="s">
        <v>51</v>
      </c>
      <c r="H118" s="13" t="s">
        <v>51</v>
      </c>
      <c r="I118" s="39" t="s">
        <v>21</v>
      </c>
      <c r="J118" s="58" t="s">
        <v>22</v>
      </c>
      <c r="K118" s="3">
        <v>0</v>
      </c>
      <c r="L118" s="4">
        <v>0</v>
      </c>
      <c r="M118" s="5">
        <v>0</v>
      </c>
      <c r="N118" s="7">
        <v>0</v>
      </c>
      <c r="O118" s="3">
        <v>0</v>
      </c>
      <c r="P118" s="4">
        <v>0</v>
      </c>
      <c r="Q118" s="5">
        <v>1</v>
      </c>
      <c r="R118" s="7">
        <v>1</v>
      </c>
      <c r="S118" s="8">
        <v>0</v>
      </c>
      <c r="T118" s="5">
        <v>0</v>
      </c>
      <c r="U118" s="5">
        <v>1</v>
      </c>
      <c r="V118" s="4">
        <v>0</v>
      </c>
      <c r="W118" s="6">
        <v>1</v>
      </c>
    </row>
    <row r="119" spans="1:23" ht="75" x14ac:dyDescent="0.25">
      <c r="A119" s="103">
        <v>2746</v>
      </c>
      <c r="B119" s="13">
        <v>2746</v>
      </c>
      <c r="C119" s="13" t="s">
        <v>321</v>
      </c>
      <c r="D119" s="13" t="s">
        <v>18</v>
      </c>
      <c r="E119" s="13" t="s">
        <v>228</v>
      </c>
      <c r="F119" s="13" t="s">
        <v>50</v>
      </c>
      <c r="G119" s="13" t="s">
        <v>51</v>
      </c>
      <c r="H119" s="13" t="s">
        <v>51</v>
      </c>
      <c r="I119" s="39" t="s">
        <v>21</v>
      </c>
      <c r="J119" s="58" t="s">
        <v>22</v>
      </c>
      <c r="K119" s="3">
        <v>0</v>
      </c>
      <c r="L119" s="4">
        <v>0</v>
      </c>
      <c r="M119" s="5">
        <v>1</v>
      </c>
      <c r="N119" s="7">
        <v>1</v>
      </c>
      <c r="O119" s="3">
        <v>1</v>
      </c>
      <c r="P119" s="4">
        <v>0</v>
      </c>
      <c r="Q119" s="5">
        <v>1</v>
      </c>
      <c r="R119" s="7">
        <v>2</v>
      </c>
      <c r="S119" s="8">
        <v>0</v>
      </c>
      <c r="T119" s="5">
        <v>1</v>
      </c>
      <c r="U119" s="5">
        <v>2</v>
      </c>
      <c r="V119" s="4">
        <v>1</v>
      </c>
      <c r="W119" s="6">
        <v>4</v>
      </c>
    </row>
    <row r="120" spans="1:23" ht="75" x14ac:dyDescent="0.25">
      <c r="A120" s="103">
        <v>2747</v>
      </c>
      <c r="B120" s="13">
        <v>2747</v>
      </c>
      <c r="C120" s="13" t="s">
        <v>323</v>
      </c>
      <c r="D120" s="13" t="s">
        <v>18</v>
      </c>
      <c r="E120" s="13" t="s">
        <v>228</v>
      </c>
      <c r="F120" s="13" t="s">
        <v>50</v>
      </c>
      <c r="G120" s="13" t="s">
        <v>51</v>
      </c>
      <c r="H120" s="13" t="s">
        <v>51</v>
      </c>
      <c r="I120" s="39" t="s">
        <v>23</v>
      </c>
      <c r="J120" s="58" t="s">
        <v>24</v>
      </c>
      <c r="K120" s="3">
        <v>0</v>
      </c>
      <c r="L120" s="4">
        <v>0</v>
      </c>
      <c r="M120" s="5">
        <v>2</v>
      </c>
      <c r="N120" s="7">
        <v>2</v>
      </c>
      <c r="O120" s="3">
        <v>0</v>
      </c>
      <c r="P120" s="4">
        <v>2</v>
      </c>
      <c r="Q120" s="5">
        <v>2</v>
      </c>
      <c r="R120" s="7">
        <v>4</v>
      </c>
      <c r="S120" s="8">
        <v>0</v>
      </c>
      <c r="T120" s="5">
        <v>1</v>
      </c>
      <c r="U120" s="5">
        <v>2</v>
      </c>
      <c r="V120" s="4">
        <v>0</v>
      </c>
      <c r="W120" s="6">
        <v>3</v>
      </c>
    </row>
    <row r="121" spans="1:23" ht="90" x14ac:dyDescent="0.25">
      <c r="A121" s="103">
        <v>2748</v>
      </c>
      <c r="B121" s="13">
        <v>2748</v>
      </c>
      <c r="C121" s="13" t="s">
        <v>325</v>
      </c>
      <c r="D121" s="13" t="s">
        <v>18</v>
      </c>
      <c r="E121" s="13" t="s">
        <v>228</v>
      </c>
      <c r="F121" s="13" t="s">
        <v>50</v>
      </c>
      <c r="G121" s="13" t="s">
        <v>51</v>
      </c>
      <c r="H121" s="13" t="s">
        <v>51</v>
      </c>
      <c r="I121" s="39" t="s">
        <v>27</v>
      </c>
      <c r="J121" s="58" t="s">
        <v>89</v>
      </c>
      <c r="K121" s="12" t="s">
        <v>676</v>
      </c>
      <c r="L121" s="13" t="s">
        <v>676</v>
      </c>
      <c r="M121" s="13" t="s">
        <v>676</v>
      </c>
      <c r="N121" s="48" t="s">
        <v>676</v>
      </c>
      <c r="O121" s="12" t="s">
        <v>676</v>
      </c>
      <c r="P121" s="13" t="s">
        <v>676</v>
      </c>
      <c r="Q121" s="13" t="s">
        <v>676</v>
      </c>
      <c r="R121" s="48" t="s">
        <v>676</v>
      </c>
      <c r="S121" s="12" t="s">
        <v>676</v>
      </c>
      <c r="T121" s="13" t="s">
        <v>676</v>
      </c>
      <c r="U121" s="13" t="s">
        <v>676</v>
      </c>
      <c r="V121" s="13" t="s">
        <v>676</v>
      </c>
      <c r="W121" s="47" t="s">
        <v>676</v>
      </c>
    </row>
    <row r="122" spans="1:23" ht="75" x14ac:dyDescent="0.25">
      <c r="A122" s="103">
        <v>2749</v>
      </c>
      <c r="B122" s="13">
        <v>2749</v>
      </c>
      <c r="C122" s="13" t="s">
        <v>327</v>
      </c>
      <c r="D122" s="13" t="s">
        <v>18</v>
      </c>
      <c r="E122" s="13" t="s">
        <v>228</v>
      </c>
      <c r="F122" s="13" t="s">
        <v>50</v>
      </c>
      <c r="G122" s="13" t="s">
        <v>51</v>
      </c>
      <c r="H122" s="13" t="s">
        <v>51</v>
      </c>
      <c r="I122" s="39" t="s">
        <v>23</v>
      </c>
      <c r="J122" s="58" t="s">
        <v>24</v>
      </c>
      <c r="K122" s="3">
        <v>0</v>
      </c>
      <c r="L122" s="4">
        <v>0</v>
      </c>
      <c r="M122" s="5">
        <v>3</v>
      </c>
      <c r="N122" s="7">
        <v>3</v>
      </c>
      <c r="O122" s="3">
        <v>0</v>
      </c>
      <c r="P122" s="4">
        <v>1</v>
      </c>
      <c r="Q122" s="5">
        <v>2</v>
      </c>
      <c r="R122" s="7">
        <v>3</v>
      </c>
      <c r="S122" s="8">
        <v>0</v>
      </c>
      <c r="T122" s="5">
        <v>1</v>
      </c>
      <c r="U122" s="5">
        <v>1</v>
      </c>
      <c r="V122" s="4">
        <v>0</v>
      </c>
      <c r="W122" s="6">
        <v>2</v>
      </c>
    </row>
    <row r="123" spans="1:23" ht="30" x14ac:dyDescent="0.25">
      <c r="A123" s="103">
        <v>2805</v>
      </c>
      <c r="B123" s="13">
        <v>2805</v>
      </c>
      <c r="C123" s="13" t="s">
        <v>329</v>
      </c>
      <c r="D123" s="13" t="s">
        <v>18</v>
      </c>
      <c r="E123" s="13" t="s">
        <v>19</v>
      </c>
      <c r="F123" s="13" t="s">
        <v>20</v>
      </c>
      <c r="G123" s="13">
        <v>4</v>
      </c>
      <c r="H123" s="41">
        <v>44179</v>
      </c>
      <c r="I123" s="39" t="s">
        <v>85</v>
      </c>
      <c r="J123" s="58" t="s">
        <v>86</v>
      </c>
      <c r="K123" s="3">
        <v>1</v>
      </c>
      <c r="L123" s="4">
        <v>4</v>
      </c>
      <c r="M123" s="5">
        <v>13</v>
      </c>
      <c r="N123" s="7">
        <v>18</v>
      </c>
      <c r="O123" s="3">
        <v>3</v>
      </c>
      <c r="P123" s="4">
        <v>18</v>
      </c>
      <c r="Q123" s="5">
        <v>29</v>
      </c>
      <c r="R123" s="7">
        <v>50</v>
      </c>
      <c r="S123" s="8">
        <v>8</v>
      </c>
      <c r="T123" s="5">
        <v>32</v>
      </c>
      <c r="U123" s="5">
        <v>34</v>
      </c>
      <c r="V123" s="4">
        <v>2</v>
      </c>
      <c r="W123" s="6">
        <v>76</v>
      </c>
    </row>
    <row r="124" spans="1:23" ht="45" x14ac:dyDescent="0.25">
      <c r="A124" s="103">
        <v>2810</v>
      </c>
      <c r="B124" s="13">
        <v>2810</v>
      </c>
      <c r="C124" s="13" t="s">
        <v>331</v>
      </c>
      <c r="D124" s="13" t="s">
        <v>18</v>
      </c>
      <c r="E124" s="13" t="s">
        <v>19</v>
      </c>
      <c r="F124" s="13" t="s">
        <v>50</v>
      </c>
      <c r="G124" s="13" t="s">
        <v>51</v>
      </c>
      <c r="H124" s="13" t="s">
        <v>51</v>
      </c>
      <c r="I124" s="39" t="s">
        <v>85</v>
      </c>
      <c r="J124" s="58" t="s">
        <v>86</v>
      </c>
      <c r="K124" s="3">
        <v>0</v>
      </c>
      <c r="L124" s="4">
        <v>1</v>
      </c>
      <c r="M124" s="5">
        <v>8</v>
      </c>
      <c r="N124" s="7">
        <v>9</v>
      </c>
      <c r="O124" s="3">
        <v>1</v>
      </c>
      <c r="P124" s="4">
        <v>3</v>
      </c>
      <c r="Q124" s="5">
        <v>17</v>
      </c>
      <c r="R124" s="7">
        <v>21</v>
      </c>
      <c r="S124" s="8">
        <v>1</v>
      </c>
      <c r="T124" s="5">
        <v>30</v>
      </c>
      <c r="U124" s="5">
        <v>47</v>
      </c>
      <c r="V124" s="4">
        <v>0</v>
      </c>
      <c r="W124" s="6">
        <v>78</v>
      </c>
    </row>
    <row r="125" spans="1:23" ht="75" x14ac:dyDescent="0.25">
      <c r="A125" s="103">
        <v>2811</v>
      </c>
      <c r="B125" s="13">
        <v>2811</v>
      </c>
      <c r="C125" s="13" t="s">
        <v>333</v>
      </c>
      <c r="D125" s="13" t="s">
        <v>18</v>
      </c>
      <c r="E125" s="13" t="s">
        <v>228</v>
      </c>
      <c r="F125" s="13" t="s">
        <v>20</v>
      </c>
      <c r="G125" s="13">
        <v>4</v>
      </c>
      <c r="H125" s="41">
        <v>43430</v>
      </c>
      <c r="I125" s="39" t="s">
        <v>21</v>
      </c>
      <c r="J125" s="58" t="s">
        <v>22</v>
      </c>
      <c r="K125" s="3">
        <v>1</v>
      </c>
      <c r="L125" s="4">
        <v>1</v>
      </c>
      <c r="M125" s="5">
        <v>12</v>
      </c>
      <c r="N125" s="7">
        <v>14</v>
      </c>
      <c r="O125" s="3">
        <v>1</v>
      </c>
      <c r="P125" s="4">
        <v>0</v>
      </c>
      <c r="Q125" s="5">
        <v>12</v>
      </c>
      <c r="R125" s="7">
        <v>13</v>
      </c>
      <c r="S125" s="8">
        <v>1</v>
      </c>
      <c r="T125" s="5">
        <v>2</v>
      </c>
      <c r="U125" s="5">
        <v>12</v>
      </c>
      <c r="V125" s="4">
        <v>0</v>
      </c>
      <c r="W125" s="6">
        <v>15</v>
      </c>
    </row>
    <row r="126" spans="1:23" x14ac:dyDescent="0.25">
      <c r="A126" s="103">
        <v>2812</v>
      </c>
      <c r="B126" s="13">
        <v>2812</v>
      </c>
      <c r="C126" s="13" t="s">
        <v>335</v>
      </c>
      <c r="D126" s="13" t="s">
        <v>18</v>
      </c>
      <c r="E126" s="13" t="s">
        <v>19</v>
      </c>
      <c r="F126" s="13" t="s">
        <v>20</v>
      </c>
      <c r="G126" s="13">
        <v>4</v>
      </c>
      <c r="H126" s="41">
        <v>42996</v>
      </c>
      <c r="I126" s="39" t="s">
        <v>21</v>
      </c>
      <c r="J126" s="58" t="s">
        <v>22</v>
      </c>
      <c r="K126" s="3">
        <v>0</v>
      </c>
      <c r="L126" s="4">
        <v>2</v>
      </c>
      <c r="M126" s="5">
        <v>16</v>
      </c>
      <c r="N126" s="7">
        <v>18</v>
      </c>
      <c r="O126" s="3">
        <v>1</v>
      </c>
      <c r="P126" s="4">
        <v>1</v>
      </c>
      <c r="Q126" s="5">
        <v>16</v>
      </c>
      <c r="R126" s="7">
        <v>18</v>
      </c>
      <c r="S126" s="8">
        <v>2</v>
      </c>
      <c r="T126" s="5">
        <v>6</v>
      </c>
      <c r="U126" s="5">
        <v>28</v>
      </c>
      <c r="V126" s="4">
        <v>0</v>
      </c>
      <c r="W126" s="6">
        <v>36</v>
      </c>
    </row>
    <row r="127" spans="1:23" x14ac:dyDescent="0.25">
      <c r="A127" s="103">
        <v>2813</v>
      </c>
      <c r="B127" s="13">
        <v>2813</v>
      </c>
      <c r="C127" s="13" t="s">
        <v>337</v>
      </c>
      <c r="D127" s="13" t="s">
        <v>18</v>
      </c>
      <c r="E127" s="13" t="s">
        <v>19</v>
      </c>
      <c r="F127" s="13" t="s">
        <v>20</v>
      </c>
      <c r="G127" s="13">
        <v>6</v>
      </c>
      <c r="H127" s="41">
        <v>44203</v>
      </c>
      <c r="I127" s="39" t="s">
        <v>23</v>
      </c>
      <c r="J127" s="58" t="s">
        <v>24</v>
      </c>
      <c r="K127" s="3">
        <v>0</v>
      </c>
      <c r="L127" s="4">
        <v>3</v>
      </c>
      <c r="M127" s="5">
        <v>7</v>
      </c>
      <c r="N127" s="7">
        <v>10</v>
      </c>
      <c r="O127" s="3">
        <v>0</v>
      </c>
      <c r="P127" s="4">
        <v>6</v>
      </c>
      <c r="Q127" s="5">
        <v>16</v>
      </c>
      <c r="R127" s="7">
        <v>22</v>
      </c>
      <c r="S127" s="8">
        <v>0</v>
      </c>
      <c r="T127" s="5">
        <v>6</v>
      </c>
      <c r="U127" s="5">
        <v>17</v>
      </c>
      <c r="V127" s="4">
        <v>0</v>
      </c>
      <c r="W127" s="6">
        <v>23</v>
      </c>
    </row>
    <row r="128" spans="1:23" ht="75" x14ac:dyDescent="0.25">
      <c r="A128" s="103">
        <v>2815</v>
      </c>
      <c r="B128" s="13">
        <v>2815</v>
      </c>
      <c r="C128" s="13" t="s">
        <v>339</v>
      </c>
      <c r="D128" s="13" t="s">
        <v>18</v>
      </c>
      <c r="E128" s="13" t="s">
        <v>228</v>
      </c>
      <c r="F128" s="13" t="s">
        <v>50</v>
      </c>
      <c r="G128" s="13" t="s">
        <v>51</v>
      </c>
      <c r="H128" s="13" t="s">
        <v>51</v>
      </c>
      <c r="I128" s="39" t="s">
        <v>23</v>
      </c>
      <c r="J128" s="58" t="s">
        <v>24</v>
      </c>
      <c r="K128" s="3">
        <v>0</v>
      </c>
      <c r="L128" s="4">
        <v>0</v>
      </c>
      <c r="M128" s="5">
        <v>1</v>
      </c>
      <c r="N128" s="7">
        <v>1</v>
      </c>
      <c r="O128" s="3">
        <v>0</v>
      </c>
      <c r="P128" s="4">
        <v>0</v>
      </c>
      <c r="Q128" s="5">
        <v>1</v>
      </c>
      <c r="R128" s="7">
        <v>1</v>
      </c>
      <c r="S128" s="8">
        <v>0</v>
      </c>
      <c r="T128" s="5">
        <v>0</v>
      </c>
      <c r="U128" s="5">
        <v>1</v>
      </c>
      <c r="V128" s="4">
        <v>0</v>
      </c>
      <c r="W128" s="6">
        <v>1</v>
      </c>
    </row>
    <row r="129" spans="1:23" ht="75" x14ac:dyDescent="0.25">
      <c r="A129" s="103">
        <v>2818</v>
      </c>
      <c r="B129" s="13">
        <v>2818</v>
      </c>
      <c r="C129" s="13" t="s">
        <v>341</v>
      </c>
      <c r="D129" s="13" t="s">
        <v>18</v>
      </c>
      <c r="E129" s="13" t="s">
        <v>228</v>
      </c>
      <c r="F129" s="13" t="s">
        <v>50</v>
      </c>
      <c r="G129" s="13" t="s">
        <v>51</v>
      </c>
      <c r="H129" s="13" t="s">
        <v>51</v>
      </c>
      <c r="I129" s="39" t="s">
        <v>44</v>
      </c>
      <c r="J129" s="58" t="s">
        <v>342</v>
      </c>
      <c r="K129" s="3">
        <v>0</v>
      </c>
      <c r="L129" s="4">
        <v>1</v>
      </c>
      <c r="M129" s="5">
        <v>1</v>
      </c>
      <c r="N129" s="7">
        <v>2</v>
      </c>
      <c r="O129" s="3">
        <v>0</v>
      </c>
      <c r="P129" s="4">
        <v>2</v>
      </c>
      <c r="Q129" s="5">
        <v>1</v>
      </c>
      <c r="R129" s="7">
        <v>3</v>
      </c>
      <c r="S129" s="8">
        <v>0</v>
      </c>
      <c r="T129" s="5">
        <v>2</v>
      </c>
      <c r="U129" s="5">
        <v>1</v>
      </c>
      <c r="V129" s="4">
        <v>0</v>
      </c>
      <c r="W129" s="6">
        <v>3</v>
      </c>
    </row>
    <row r="130" spans="1:23" ht="75" x14ac:dyDescent="0.25">
      <c r="A130" s="103">
        <v>2820</v>
      </c>
      <c r="B130" s="13">
        <v>2820</v>
      </c>
      <c r="C130" s="13" t="s">
        <v>344</v>
      </c>
      <c r="D130" s="13" t="s">
        <v>18</v>
      </c>
      <c r="E130" s="13" t="s">
        <v>228</v>
      </c>
      <c r="F130" s="13" t="s">
        <v>50</v>
      </c>
      <c r="G130" s="13" t="s">
        <v>51</v>
      </c>
      <c r="H130" s="13" t="s">
        <v>51</v>
      </c>
      <c r="I130" s="39" t="s">
        <v>23</v>
      </c>
      <c r="J130" s="58" t="s">
        <v>25</v>
      </c>
      <c r="K130" s="3">
        <v>1</v>
      </c>
      <c r="L130" s="4">
        <v>1</v>
      </c>
      <c r="M130" s="5">
        <v>9</v>
      </c>
      <c r="N130" s="7">
        <v>11</v>
      </c>
      <c r="O130" s="3">
        <v>0</v>
      </c>
      <c r="P130" s="4">
        <v>3</v>
      </c>
      <c r="Q130" s="5">
        <v>21</v>
      </c>
      <c r="R130" s="7">
        <v>24</v>
      </c>
      <c r="S130" s="8">
        <v>1</v>
      </c>
      <c r="T130" s="5">
        <v>5</v>
      </c>
      <c r="U130" s="5">
        <v>23</v>
      </c>
      <c r="V130" s="4">
        <v>0</v>
      </c>
      <c r="W130" s="6">
        <v>29</v>
      </c>
    </row>
    <row r="131" spans="1:23" ht="90" x14ac:dyDescent="0.25">
      <c r="A131" s="103">
        <v>2822</v>
      </c>
      <c r="B131" s="13">
        <v>2822</v>
      </c>
      <c r="C131" s="13" t="s">
        <v>346</v>
      </c>
      <c r="D131" s="13" t="s">
        <v>18</v>
      </c>
      <c r="E131" s="13" t="s">
        <v>228</v>
      </c>
      <c r="F131" s="13" t="s">
        <v>50</v>
      </c>
      <c r="G131" s="13" t="s">
        <v>51</v>
      </c>
      <c r="H131" s="13" t="s">
        <v>51</v>
      </c>
      <c r="I131" s="40" t="s">
        <v>21</v>
      </c>
      <c r="J131" s="48" t="s">
        <v>21</v>
      </c>
      <c r="K131" s="12" t="s">
        <v>676</v>
      </c>
      <c r="L131" s="13" t="s">
        <v>676</v>
      </c>
      <c r="M131" s="13" t="s">
        <v>676</v>
      </c>
      <c r="N131" s="48" t="s">
        <v>676</v>
      </c>
      <c r="O131" s="12" t="s">
        <v>676</v>
      </c>
      <c r="P131" s="13" t="s">
        <v>676</v>
      </c>
      <c r="Q131" s="13" t="s">
        <v>676</v>
      </c>
      <c r="R131" s="48" t="s">
        <v>676</v>
      </c>
      <c r="S131" s="12" t="s">
        <v>676</v>
      </c>
      <c r="T131" s="13" t="s">
        <v>676</v>
      </c>
      <c r="U131" s="13" t="s">
        <v>676</v>
      </c>
      <c r="V131" s="13" t="s">
        <v>676</v>
      </c>
      <c r="W131" s="47" t="s">
        <v>676</v>
      </c>
    </row>
    <row r="132" spans="1:23" ht="75" x14ac:dyDescent="0.25">
      <c r="A132" s="103">
        <v>2823</v>
      </c>
      <c r="B132" s="13">
        <v>2823</v>
      </c>
      <c r="C132" s="13" t="s">
        <v>348</v>
      </c>
      <c r="D132" s="13" t="s">
        <v>18</v>
      </c>
      <c r="E132" s="13" t="s">
        <v>228</v>
      </c>
      <c r="F132" s="13" t="s">
        <v>50</v>
      </c>
      <c r="G132" s="13" t="s">
        <v>51</v>
      </c>
      <c r="H132" s="13" t="s">
        <v>51</v>
      </c>
      <c r="I132" s="39" t="s">
        <v>127</v>
      </c>
      <c r="J132" s="58" t="s">
        <v>128</v>
      </c>
      <c r="K132" s="3">
        <v>0</v>
      </c>
      <c r="L132" s="4">
        <v>0</v>
      </c>
      <c r="M132" s="5">
        <v>5</v>
      </c>
      <c r="N132" s="7">
        <v>5</v>
      </c>
      <c r="O132" s="3">
        <v>0</v>
      </c>
      <c r="P132" s="4">
        <v>0</v>
      </c>
      <c r="Q132" s="5">
        <v>4</v>
      </c>
      <c r="R132" s="7">
        <v>4</v>
      </c>
      <c r="S132" s="8">
        <v>1</v>
      </c>
      <c r="T132" s="5">
        <v>2</v>
      </c>
      <c r="U132" s="5">
        <v>12</v>
      </c>
      <c r="V132" s="4">
        <v>0</v>
      </c>
      <c r="W132" s="6">
        <v>15</v>
      </c>
    </row>
    <row r="133" spans="1:23" ht="75" x14ac:dyDescent="0.25">
      <c r="A133" s="103">
        <v>2824</v>
      </c>
      <c r="B133" s="13">
        <v>2824</v>
      </c>
      <c r="C133" s="13" t="s">
        <v>350</v>
      </c>
      <c r="D133" s="13" t="s">
        <v>18</v>
      </c>
      <c r="E133" s="13" t="s">
        <v>228</v>
      </c>
      <c r="F133" s="13" t="s">
        <v>50</v>
      </c>
      <c r="G133" s="13" t="s">
        <v>51</v>
      </c>
      <c r="H133" s="13" t="s">
        <v>51</v>
      </c>
      <c r="I133" s="39" t="s">
        <v>21</v>
      </c>
      <c r="J133" s="58" t="s">
        <v>22</v>
      </c>
      <c r="K133" s="3">
        <v>0</v>
      </c>
      <c r="L133" s="4">
        <v>0</v>
      </c>
      <c r="M133" s="5">
        <v>0</v>
      </c>
      <c r="N133" s="7">
        <v>0</v>
      </c>
      <c r="O133" s="3">
        <v>0</v>
      </c>
      <c r="P133" s="4">
        <v>0</v>
      </c>
      <c r="Q133" s="5">
        <v>1</v>
      </c>
      <c r="R133" s="7">
        <v>1</v>
      </c>
      <c r="S133" s="8">
        <v>0</v>
      </c>
      <c r="T133" s="5">
        <v>0</v>
      </c>
      <c r="U133" s="4">
        <v>0</v>
      </c>
      <c r="V133" s="5">
        <v>0</v>
      </c>
      <c r="W133" s="14">
        <v>0</v>
      </c>
    </row>
    <row r="134" spans="1:23" ht="75" x14ac:dyDescent="0.25">
      <c r="A134" s="103">
        <v>2825</v>
      </c>
      <c r="B134" s="13">
        <v>2825</v>
      </c>
      <c r="C134" s="13" t="s">
        <v>352</v>
      </c>
      <c r="D134" s="13" t="s">
        <v>18</v>
      </c>
      <c r="E134" s="13" t="s">
        <v>228</v>
      </c>
      <c r="F134" s="13" t="s">
        <v>50</v>
      </c>
      <c r="G134" s="13" t="s">
        <v>51</v>
      </c>
      <c r="H134" s="13" t="s">
        <v>51</v>
      </c>
      <c r="I134" s="39" t="s">
        <v>96</v>
      </c>
      <c r="J134" s="58" t="s">
        <v>97</v>
      </c>
      <c r="K134" s="3">
        <v>0</v>
      </c>
      <c r="L134" s="4">
        <v>3</v>
      </c>
      <c r="M134" s="5">
        <v>2</v>
      </c>
      <c r="N134" s="7">
        <v>5</v>
      </c>
      <c r="O134" s="3">
        <v>0</v>
      </c>
      <c r="P134" s="4">
        <v>3</v>
      </c>
      <c r="Q134" s="5">
        <v>7</v>
      </c>
      <c r="R134" s="7">
        <v>10</v>
      </c>
      <c r="S134" s="8">
        <v>0</v>
      </c>
      <c r="T134" s="5">
        <v>4</v>
      </c>
      <c r="U134" s="5">
        <v>8</v>
      </c>
      <c r="V134" s="4">
        <v>0</v>
      </c>
      <c r="W134" s="6">
        <v>12</v>
      </c>
    </row>
    <row r="135" spans="1:23" ht="75" x14ac:dyDescent="0.25">
      <c r="A135" s="103">
        <v>2827</v>
      </c>
      <c r="B135" s="13">
        <v>2827</v>
      </c>
      <c r="C135" s="13" t="s">
        <v>354</v>
      </c>
      <c r="D135" s="13" t="s">
        <v>18</v>
      </c>
      <c r="E135" s="13" t="s">
        <v>228</v>
      </c>
      <c r="F135" s="13" t="s">
        <v>50</v>
      </c>
      <c r="G135" s="13" t="s">
        <v>51</v>
      </c>
      <c r="H135" s="13" t="s">
        <v>51</v>
      </c>
      <c r="I135" s="39" t="s">
        <v>70</v>
      </c>
      <c r="J135" s="58" t="s">
        <v>71</v>
      </c>
      <c r="K135" s="3">
        <v>0</v>
      </c>
      <c r="L135" s="4">
        <v>0</v>
      </c>
      <c r="M135" s="5">
        <v>1</v>
      </c>
      <c r="N135" s="7">
        <v>1</v>
      </c>
      <c r="O135" s="3">
        <v>0</v>
      </c>
      <c r="P135" s="4">
        <v>0</v>
      </c>
      <c r="Q135" s="5">
        <v>3</v>
      </c>
      <c r="R135" s="7">
        <v>3</v>
      </c>
      <c r="S135" s="8">
        <v>0</v>
      </c>
      <c r="T135" s="5">
        <v>0</v>
      </c>
      <c r="U135" s="5">
        <v>3</v>
      </c>
      <c r="V135" s="4">
        <v>0</v>
      </c>
      <c r="W135" s="6">
        <v>3</v>
      </c>
    </row>
    <row r="136" spans="1:23" ht="75" x14ac:dyDescent="0.25">
      <c r="A136" s="103">
        <v>2828</v>
      </c>
      <c r="B136" s="13">
        <v>2828</v>
      </c>
      <c r="C136" s="13" t="s">
        <v>356</v>
      </c>
      <c r="D136" s="13" t="s">
        <v>18</v>
      </c>
      <c r="E136" s="13" t="s">
        <v>228</v>
      </c>
      <c r="F136" s="13" t="s">
        <v>50</v>
      </c>
      <c r="G136" s="13" t="s">
        <v>51</v>
      </c>
      <c r="H136" s="13" t="s">
        <v>51</v>
      </c>
      <c r="I136" s="39" t="s">
        <v>56</v>
      </c>
      <c r="J136" s="58" t="s">
        <v>57</v>
      </c>
      <c r="K136" s="3">
        <v>0</v>
      </c>
      <c r="L136" s="4">
        <v>2</v>
      </c>
      <c r="M136" s="5">
        <v>4</v>
      </c>
      <c r="N136" s="7">
        <v>6</v>
      </c>
      <c r="O136" s="3">
        <v>0</v>
      </c>
      <c r="P136" s="4">
        <v>2</v>
      </c>
      <c r="Q136" s="5">
        <v>0</v>
      </c>
      <c r="R136" s="7">
        <v>2</v>
      </c>
      <c r="S136" s="8">
        <v>0</v>
      </c>
      <c r="T136" s="5">
        <v>1</v>
      </c>
      <c r="U136" s="5">
        <v>1</v>
      </c>
      <c r="V136" s="4">
        <v>0</v>
      </c>
      <c r="W136" s="6">
        <v>2</v>
      </c>
    </row>
    <row r="137" spans="1:23" ht="75" x14ac:dyDescent="0.25">
      <c r="A137" s="103">
        <v>2829</v>
      </c>
      <c r="B137" s="13">
        <v>2829</v>
      </c>
      <c r="C137" s="13" t="s">
        <v>358</v>
      </c>
      <c r="D137" s="13" t="s">
        <v>18</v>
      </c>
      <c r="E137" s="13" t="s">
        <v>228</v>
      </c>
      <c r="F137" s="13" t="s">
        <v>50</v>
      </c>
      <c r="G137" s="13" t="s">
        <v>51</v>
      </c>
      <c r="H137" s="13" t="s">
        <v>51</v>
      </c>
      <c r="I137" s="39" t="s">
        <v>21</v>
      </c>
      <c r="J137" s="58" t="s">
        <v>22</v>
      </c>
      <c r="K137" s="23">
        <v>0</v>
      </c>
      <c r="L137" s="24">
        <v>0</v>
      </c>
      <c r="M137" s="25" t="s">
        <v>359</v>
      </c>
      <c r="N137" s="27" t="s">
        <v>359</v>
      </c>
      <c r="O137" s="23">
        <v>0</v>
      </c>
      <c r="P137" s="24">
        <v>2</v>
      </c>
      <c r="Q137" s="25">
        <v>15</v>
      </c>
      <c r="R137" s="27">
        <v>17</v>
      </c>
      <c r="S137" s="28">
        <v>0</v>
      </c>
      <c r="T137" s="25">
        <v>4</v>
      </c>
      <c r="U137" s="25" t="s">
        <v>360</v>
      </c>
      <c r="V137" s="24">
        <v>0</v>
      </c>
      <c r="W137" s="26" t="s">
        <v>361</v>
      </c>
    </row>
    <row r="138" spans="1:23" ht="75" x14ac:dyDescent="0.25">
      <c r="A138" s="103">
        <v>2830</v>
      </c>
      <c r="B138" s="13">
        <v>2830</v>
      </c>
      <c r="C138" s="13" t="s">
        <v>363</v>
      </c>
      <c r="D138" s="13" t="s">
        <v>18</v>
      </c>
      <c r="E138" s="13" t="s">
        <v>228</v>
      </c>
      <c r="F138" s="13" t="s">
        <v>50</v>
      </c>
      <c r="G138" s="13" t="s">
        <v>51</v>
      </c>
      <c r="H138" s="13" t="s">
        <v>51</v>
      </c>
      <c r="I138" s="39" t="s">
        <v>21</v>
      </c>
      <c r="J138" s="58" t="s">
        <v>22</v>
      </c>
      <c r="K138" s="3">
        <v>0</v>
      </c>
      <c r="L138" s="4">
        <v>0</v>
      </c>
      <c r="M138" s="5">
        <v>3</v>
      </c>
      <c r="N138" s="7">
        <v>3</v>
      </c>
      <c r="O138" s="3">
        <v>0</v>
      </c>
      <c r="P138" s="4">
        <v>0</v>
      </c>
      <c r="Q138" s="5">
        <v>0</v>
      </c>
      <c r="R138" s="7">
        <v>0</v>
      </c>
      <c r="S138" s="8">
        <v>0</v>
      </c>
      <c r="T138" s="5">
        <v>0</v>
      </c>
      <c r="U138" s="5">
        <v>1</v>
      </c>
      <c r="V138" s="4">
        <v>0</v>
      </c>
      <c r="W138" s="6">
        <v>1</v>
      </c>
    </row>
    <row r="139" spans="1:23" ht="75" x14ac:dyDescent="0.25">
      <c r="A139" s="103">
        <v>2831</v>
      </c>
      <c r="B139" s="13">
        <v>2831</v>
      </c>
      <c r="C139" s="13" t="s">
        <v>365</v>
      </c>
      <c r="D139" s="13" t="s">
        <v>18</v>
      </c>
      <c r="E139" s="13" t="s">
        <v>228</v>
      </c>
      <c r="F139" s="13" t="s">
        <v>50</v>
      </c>
      <c r="G139" s="13" t="s">
        <v>51</v>
      </c>
      <c r="H139" s="13" t="s">
        <v>51</v>
      </c>
      <c r="I139" s="39" t="s">
        <v>21</v>
      </c>
      <c r="J139" s="58" t="s">
        <v>22</v>
      </c>
      <c r="K139" s="3">
        <v>0</v>
      </c>
      <c r="L139" s="29">
        <v>0</v>
      </c>
      <c r="M139" s="5">
        <v>0</v>
      </c>
      <c r="N139" s="7">
        <v>0</v>
      </c>
      <c r="O139" s="3">
        <v>0</v>
      </c>
      <c r="P139" s="29">
        <v>0</v>
      </c>
      <c r="Q139" s="5">
        <v>1</v>
      </c>
      <c r="R139" s="7">
        <v>1</v>
      </c>
      <c r="S139" s="3">
        <v>0</v>
      </c>
      <c r="T139" s="5">
        <v>0</v>
      </c>
      <c r="U139" s="5">
        <v>0</v>
      </c>
      <c r="V139" s="5">
        <v>0</v>
      </c>
      <c r="W139" s="6">
        <v>0</v>
      </c>
    </row>
    <row r="140" spans="1:23" ht="45" x14ac:dyDescent="0.25">
      <c r="A140" s="103">
        <v>2832</v>
      </c>
      <c r="B140" s="13">
        <v>2832</v>
      </c>
      <c r="C140" s="13" t="s">
        <v>367</v>
      </c>
      <c r="D140" s="13" t="s">
        <v>18</v>
      </c>
      <c r="E140" s="13" t="s">
        <v>19</v>
      </c>
      <c r="F140" s="13" t="s">
        <v>50</v>
      </c>
      <c r="G140" s="13" t="s">
        <v>51</v>
      </c>
      <c r="H140" s="13" t="s">
        <v>51</v>
      </c>
      <c r="I140" s="39" t="s">
        <v>92</v>
      </c>
      <c r="J140" s="58" t="s">
        <v>93</v>
      </c>
      <c r="K140" s="3">
        <v>0</v>
      </c>
      <c r="L140" s="4">
        <v>2</v>
      </c>
      <c r="M140" s="5">
        <v>16</v>
      </c>
      <c r="N140" s="7">
        <v>18</v>
      </c>
      <c r="O140" s="3">
        <v>0</v>
      </c>
      <c r="P140" s="4">
        <v>5</v>
      </c>
      <c r="Q140" s="5">
        <v>9</v>
      </c>
      <c r="R140" s="7">
        <v>14</v>
      </c>
      <c r="S140" s="8">
        <v>1</v>
      </c>
      <c r="T140" s="5">
        <v>6</v>
      </c>
      <c r="U140" s="5">
        <v>18</v>
      </c>
      <c r="V140" s="4">
        <v>0</v>
      </c>
      <c r="W140" s="6">
        <v>25</v>
      </c>
    </row>
    <row r="141" spans="1:23" ht="75" x14ac:dyDescent="0.25">
      <c r="A141" s="103">
        <v>2833</v>
      </c>
      <c r="B141" s="13">
        <v>2833</v>
      </c>
      <c r="C141" s="13" t="s">
        <v>369</v>
      </c>
      <c r="D141" s="13" t="s">
        <v>18</v>
      </c>
      <c r="E141" s="13" t="s">
        <v>228</v>
      </c>
      <c r="F141" s="13" t="s">
        <v>50</v>
      </c>
      <c r="G141" s="13" t="s">
        <v>51</v>
      </c>
      <c r="H141" s="13" t="s">
        <v>51</v>
      </c>
      <c r="I141" s="39" t="s">
        <v>23</v>
      </c>
      <c r="J141" s="58" t="s">
        <v>24</v>
      </c>
      <c r="K141" s="3">
        <v>0</v>
      </c>
      <c r="L141" s="4">
        <v>0</v>
      </c>
      <c r="M141" s="5">
        <v>1</v>
      </c>
      <c r="N141" s="7">
        <v>1</v>
      </c>
      <c r="O141" s="3">
        <v>0</v>
      </c>
      <c r="P141" s="4">
        <v>0</v>
      </c>
      <c r="Q141" s="5">
        <v>6</v>
      </c>
      <c r="R141" s="7">
        <v>6</v>
      </c>
      <c r="S141" s="8">
        <v>0</v>
      </c>
      <c r="T141" s="5">
        <v>1</v>
      </c>
      <c r="U141" s="5">
        <v>8</v>
      </c>
      <c r="V141" s="4">
        <v>0</v>
      </c>
      <c r="W141" s="6">
        <v>9</v>
      </c>
    </row>
    <row r="142" spans="1:23" ht="75" x14ac:dyDescent="0.25">
      <c r="A142" s="12">
        <v>2834</v>
      </c>
      <c r="B142" s="12">
        <v>2834</v>
      </c>
      <c r="C142" s="13" t="s">
        <v>370</v>
      </c>
      <c r="D142" s="13" t="s">
        <v>18</v>
      </c>
      <c r="E142" s="13" t="s">
        <v>228</v>
      </c>
      <c r="F142" s="13" t="s">
        <v>50</v>
      </c>
      <c r="G142" s="13" t="s">
        <v>51</v>
      </c>
      <c r="H142" s="13" t="s">
        <v>51</v>
      </c>
      <c r="I142" s="40" t="s">
        <v>21</v>
      </c>
      <c r="J142" s="48" t="s">
        <v>22</v>
      </c>
      <c r="K142" s="17">
        <v>0</v>
      </c>
      <c r="L142" s="18">
        <v>0</v>
      </c>
      <c r="M142" s="19">
        <v>2</v>
      </c>
      <c r="N142" s="21">
        <v>2</v>
      </c>
      <c r="O142" s="17">
        <v>0</v>
      </c>
      <c r="P142" s="18">
        <v>0</v>
      </c>
      <c r="Q142" s="19">
        <v>2</v>
      </c>
      <c r="R142" s="21">
        <v>2</v>
      </c>
      <c r="S142" s="17">
        <v>0</v>
      </c>
      <c r="T142" s="19">
        <v>0</v>
      </c>
      <c r="U142" s="19">
        <v>0</v>
      </c>
      <c r="V142" s="19">
        <v>0</v>
      </c>
      <c r="W142" s="20">
        <v>0</v>
      </c>
    </row>
    <row r="143" spans="1:23" ht="75" x14ac:dyDescent="0.25">
      <c r="A143" s="103">
        <v>2836</v>
      </c>
      <c r="B143" s="13">
        <v>2836</v>
      </c>
      <c r="C143" s="13" t="s">
        <v>372</v>
      </c>
      <c r="D143" s="13" t="s">
        <v>18</v>
      </c>
      <c r="E143" s="13" t="s">
        <v>228</v>
      </c>
      <c r="F143" s="13" t="s">
        <v>50</v>
      </c>
      <c r="G143" s="13" t="s">
        <v>51</v>
      </c>
      <c r="H143" s="13" t="s">
        <v>51</v>
      </c>
      <c r="I143" s="39" t="s">
        <v>85</v>
      </c>
      <c r="J143" s="58" t="s">
        <v>86</v>
      </c>
      <c r="K143" s="12" t="s">
        <v>676</v>
      </c>
      <c r="L143" s="13" t="s">
        <v>676</v>
      </c>
      <c r="M143" s="13" t="s">
        <v>676</v>
      </c>
      <c r="N143" s="48" t="s">
        <v>676</v>
      </c>
      <c r="O143" s="12" t="s">
        <v>676</v>
      </c>
      <c r="P143" s="13" t="s">
        <v>676</v>
      </c>
      <c r="Q143" s="13" t="s">
        <v>676</v>
      </c>
      <c r="R143" s="48" t="s">
        <v>676</v>
      </c>
      <c r="S143" s="12" t="s">
        <v>676</v>
      </c>
      <c r="T143" s="13" t="s">
        <v>676</v>
      </c>
      <c r="U143" s="13" t="s">
        <v>676</v>
      </c>
      <c r="V143" s="13" t="s">
        <v>676</v>
      </c>
      <c r="W143" s="47" t="s">
        <v>676</v>
      </c>
    </row>
    <row r="144" spans="1:23" ht="75" x14ac:dyDescent="0.25">
      <c r="A144" s="103">
        <v>2837</v>
      </c>
      <c r="B144" s="13">
        <v>2837</v>
      </c>
      <c r="C144" s="13" t="s">
        <v>374</v>
      </c>
      <c r="D144" s="13" t="s">
        <v>18</v>
      </c>
      <c r="E144" s="13" t="s">
        <v>228</v>
      </c>
      <c r="F144" s="13" t="s">
        <v>50</v>
      </c>
      <c r="G144" s="13" t="s">
        <v>51</v>
      </c>
      <c r="H144" s="13" t="s">
        <v>51</v>
      </c>
      <c r="I144" s="39" t="s">
        <v>21</v>
      </c>
      <c r="J144" s="58" t="s">
        <v>22</v>
      </c>
      <c r="K144" s="3">
        <v>0</v>
      </c>
      <c r="L144" s="4">
        <v>0</v>
      </c>
      <c r="M144" s="5">
        <v>3</v>
      </c>
      <c r="N144" s="7">
        <v>3</v>
      </c>
      <c r="O144" s="3">
        <v>0</v>
      </c>
      <c r="P144" s="4">
        <v>0</v>
      </c>
      <c r="Q144" s="5">
        <v>7</v>
      </c>
      <c r="R144" s="7">
        <v>7</v>
      </c>
      <c r="S144" s="8">
        <v>0</v>
      </c>
      <c r="T144" s="5">
        <v>3</v>
      </c>
      <c r="U144" s="5">
        <v>9</v>
      </c>
      <c r="V144" s="4">
        <v>0</v>
      </c>
      <c r="W144" s="6">
        <v>12</v>
      </c>
    </row>
    <row r="145" spans="1:23" ht="75" x14ac:dyDescent="0.25">
      <c r="A145" s="103">
        <v>2838</v>
      </c>
      <c r="B145" s="13">
        <v>2838</v>
      </c>
      <c r="C145" s="13" t="s">
        <v>376</v>
      </c>
      <c r="D145" s="13" t="s">
        <v>18</v>
      </c>
      <c r="E145" s="13" t="s">
        <v>228</v>
      </c>
      <c r="F145" s="13" t="s">
        <v>50</v>
      </c>
      <c r="G145" s="13" t="s">
        <v>51</v>
      </c>
      <c r="H145" s="13" t="s">
        <v>51</v>
      </c>
      <c r="I145" s="39" t="s">
        <v>23</v>
      </c>
      <c r="J145" s="58" t="s">
        <v>24</v>
      </c>
      <c r="K145" s="3">
        <v>0</v>
      </c>
      <c r="L145" s="4">
        <v>0</v>
      </c>
      <c r="M145" s="5">
        <v>0</v>
      </c>
      <c r="N145" s="7">
        <v>0</v>
      </c>
      <c r="O145" s="3">
        <v>0</v>
      </c>
      <c r="P145" s="4">
        <v>0</v>
      </c>
      <c r="Q145" s="5">
        <v>1</v>
      </c>
      <c r="R145" s="7">
        <v>1</v>
      </c>
      <c r="S145" s="8">
        <v>1</v>
      </c>
      <c r="T145" s="5">
        <v>0</v>
      </c>
      <c r="U145" s="5">
        <v>0</v>
      </c>
      <c r="V145" s="4">
        <v>0</v>
      </c>
      <c r="W145" s="6">
        <v>1</v>
      </c>
    </row>
    <row r="146" spans="1:23" ht="75" x14ac:dyDescent="0.25">
      <c r="A146" s="103">
        <v>2840</v>
      </c>
      <c r="B146" s="13">
        <v>2840</v>
      </c>
      <c r="C146" s="13" t="s">
        <v>378</v>
      </c>
      <c r="D146" s="13" t="s">
        <v>18</v>
      </c>
      <c r="E146" s="13" t="s">
        <v>228</v>
      </c>
      <c r="F146" s="13" t="s">
        <v>50</v>
      </c>
      <c r="G146" s="13" t="s">
        <v>51</v>
      </c>
      <c r="H146" s="13" t="s">
        <v>51</v>
      </c>
      <c r="I146" s="39" t="s">
        <v>108</v>
      </c>
      <c r="J146" s="58" t="s">
        <v>109</v>
      </c>
      <c r="K146" s="3">
        <v>0</v>
      </c>
      <c r="L146" s="4">
        <v>0</v>
      </c>
      <c r="M146" s="5">
        <v>2</v>
      </c>
      <c r="N146" s="7">
        <v>2</v>
      </c>
      <c r="O146" s="3">
        <v>0</v>
      </c>
      <c r="P146" s="4">
        <v>0</v>
      </c>
      <c r="Q146" s="5">
        <v>0</v>
      </c>
      <c r="R146" s="7">
        <v>0</v>
      </c>
      <c r="S146" s="8">
        <v>0</v>
      </c>
      <c r="T146" s="4">
        <v>0</v>
      </c>
      <c r="U146" s="4">
        <v>0</v>
      </c>
      <c r="V146" s="4">
        <v>0</v>
      </c>
      <c r="W146" s="14">
        <v>0</v>
      </c>
    </row>
    <row r="147" spans="1:23" ht="75" x14ac:dyDescent="0.25">
      <c r="A147" s="103">
        <v>2842</v>
      </c>
      <c r="B147" s="13">
        <v>2842</v>
      </c>
      <c r="C147" s="13" t="s">
        <v>380</v>
      </c>
      <c r="D147" s="13" t="s">
        <v>18</v>
      </c>
      <c r="E147" s="13" t="s">
        <v>228</v>
      </c>
      <c r="F147" s="13" t="s">
        <v>50</v>
      </c>
      <c r="G147" s="13" t="s">
        <v>51</v>
      </c>
      <c r="H147" s="13" t="s">
        <v>51</v>
      </c>
      <c r="I147" s="39" t="s">
        <v>85</v>
      </c>
      <c r="J147" s="58" t="s">
        <v>86</v>
      </c>
      <c r="K147" s="3">
        <v>0</v>
      </c>
      <c r="L147" s="4">
        <v>0</v>
      </c>
      <c r="M147" s="5">
        <v>1</v>
      </c>
      <c r="N147" s="7">
        <v>1</v>
      </c>
      <c r="O147" s="3">
        <v>0</v>
      </c>
      <c r="P147" s="4">
        <v>1</v>
      </c>
      <c r="Q147" s="5">
        <v>0</v>
      </c>
      <c r="R147" s="7">
        <v>1</v>
      </c>
      <c r="S147" s="8">
        <v>0</v>
      </c>
      <c r="T147" s="5">
        <v>0</v>
      </c>
      <c r="U147" s="5">
        <v>1</v>
      </c>
      <c r="V147" s="4">
        <v>0</v>
      </c>
      <c r="W147" s="6">
        <v>1</v>
      </c>
    </row>
    <row r="148" spans="1:23" ht="75" x14ac:dyDescent="0.25">
      <c r="A148" s="103">
        <v>2847</v>
      </c>
      <c r="B148" s="13">
        <v>2847</v>
      </c>
      <c r="C148" s="13" t="s">
        <v>382</v>
      </c>
      <c r="D148" s="13" t="s">
        <v>18</v>
      </c>
      <c r="E148" s="13" t="s">
        <v>228</v>
      </c>
      <c r="F148" s="13" t="s">
        <v>50</v>
      </c>
      <c r="G148" s="13" t="s">
        <v>51</v>
      </c>
      <c r="H148" s="13" t="s">
        <v>51</v>
      </c>
      <c r="I148" s="39" t="s">
        <v>92</v>
      </c>
      <c r="J148" s="58" t="s">
        <v>93</v>
      </c>
      <c r="K148" s="3">
        <v>0</v>
      </c>
      <c r="L148" s="4">
        <v>1</v>
      </c>
      <c r="M148" s="5">
        <v>2</v>
      </c>
      <c r="N148" s="7">
        <v>3</v>
      </c>
      <c r="O148" s="3">
        <v>0</v>
      </c>
      <c r="P148" s="4">
        <v>1</v>
      </c>
      <c r="Q148" s="5">
        <v>2</v>
      </c>
      <c r="R148" s="7">
        <v>3</v>
      </c>
      <c r="S148" s="8">
        <v>0</v>
      </c>
      <c r="T148" s="5">
        <v>4</v>
      </c>
      <c r="U148" s="5">
        <v>0</v>
      </c>
      <c r="V148" s="4">
        <v>0</v>
      </c>
      <c r="W148" s="6">
        <v>4</v>
      </c>
    </row>
    <row r="149" spans="1:23" ht="75" x14ac:dyDescent="0.25">
      <c r="A149" s="103">
        <v>2848</v>
      </c>
      <c r="B149" s="13">
        <v>2848</v>
      </c>
      <c r="C149" s="30" t="s">
        <v>384</v>
      </c>
      <c r="D149" s="13" t="s">
        <v>18</v>
      </c>
      <c r="E149" s="13" t="s">
        <v>228</v>
      </c>
      <c r="F149" s="13" t="s">
        <v>50</v>
      </c>
      <c r="G149" s="13" t="s">
        <v>51</v>
      </c>
      <c r="H149" s="13" t="s">
        <v>51</v>
      </c>
      <c r="I149" s="39" t="s">
        <v>21</v>
      </c>
      <c r="J149" s="58" t="s">
        <v>22</v>
      </c>
      <c r="K149" s="3">
        <v>0</v>
      </c>
      <c r="L149" s="4">
        <v>0</v>
      </c>
      <c r="M149" s="5">
        <v>2</v>
      </c>
      <c r="N149" s="7">
        <v>2</v>
      </c>
      <c r="O149" s="3">
        <v>0</v>
      </c>
      <c r="P149" s="4">
        <v>0</v>
      </c>
      <c r="Q149" s="5">
        <v>0</v>
      </c>
      <c r="R149" s="7">
        <v>0</v>
      </c>
      <c r="S149" s="8">
        <v>0</v>
      </c>
      <c r="T149" s="4">
        <v>0</v>
      </c>
      <c r="U149" s="4">
        <v>0</v>
      </c>
      <c r="V149" s="4">
        <v>0</v>
      </c>
      <c r="W149" s="14">
        <v>0</v>
      </c>
    </row>
    <row r="150" spans="1:23" ht="75" x14ac:dyDescent="0.25">
      <c r="A150" s="103">
        <v>2849</v>
      </c>
      <c r="B150" s="13">
        <v>2849</v>
      </c>
      <c r="C150" s="13" t="s">
        <v>386</v>
      </c>
      <c r="D150" s="13" t="s">
        <v>18</v>
      </c>
      <c r="E150" s="13" t="s">
        <v>228</v>
      </c>
      <c r="F150" s="13" t="s">
        <v>50</v>
      </c>
      <c r="G150" s="13" t="s">
        <v>51</v>
      </c>
      <c r="H150" s="13" t="s">
        <v>51</v>
      </c>
      <c r="I150" s="39" t="s">
        <v>40</v>
      </c>
      <c r="J150" s="58" t="s">
        <v>41</v>
      </c>
      <c r="K150" s="3">
        <v>0</v>
      </c>
      <c r="L150" s="4">
        <v>0</v>
      </c>
      <c r="M150" s="5">
        <v>0</v>
      </c>
      <c r="N150" s="7">
        <v>0</v>
      </c>
      <c r="O150" s="3">
        <v>0</v>
      </c>
      <c r="P150" s="4">
        <v>0</v>
      </c>
      <c r="Q150" s="5">
        <v>1</v>
      </c>
      <c r="R150" s="7">
        <v>1</v>
      </c>
      <c r="S150" s="8">
        <v>0</v>
      </c>
      <c r="T150" s="5">
        <v>0</v>
      </c>
      <c r="U150" s="5">
        <v>2</v>
      </c>
      <c r="V150" s="4">
        <v>0</v>
      </c>
      <c r="W150" s="6">
        <v>2</v>
      </c>
    </row>
    <row r="151" spans="1:23" ht="75" x14ac:dyDescent="0.25">
      <c r="A151" s="103">
        <v>2850</v>
      </c>
      <c r="B151" s="13">
        <v>2850</v>
      </c>
      <c r="C151" s="13" t="s">
        <v>388</v>
      </c>
      <c r="D151" s="13" t="s">
        <v>18</v>
      </c>
      <c r="E151" s="13" t="s">
        <v>228</v>
      </c>
      <c r="F151" s="13" t="s">
        <v>50</v>
      </c>
      <c r="G151" s="13" t="s">
        <v>51</v>
      </c>
      <c r="H151" s="13" t="s">
        <v>51</v>
      </c>
      <c r="I151" s="39" t="s">
        <v>127</v>
      </c>
      <c r="J151" s="58" t="s">
        <v>128</v>
      </c>
      <c r="K151" s="3">
        <v>0</v>
      </c>
      <c r="L151" s="4">
        <v>0</v>
      </c>
      <c r="M151" s="5">
        <v>0</v>
      </c>
      <c r="N151" s="7">
        <v>0</v>
      </c>
      <c r="O151" s="3">
        <v>0</v>
      </c>
      <c r="P151" s="4">
        <v>0</v>
      </c>
      <c r="Q151" s="5">
        <v>0</v>
      </c>
      <c r="R151" s="7">
        <v>0</v>
      </c>
      <c r="S151" s="8">
        <v>0</v>
      </c>
      <c r="T151" s="5">
        <v>0</v>
      </c>
      <c r="U151" s="5">
        <v>1</v>
      </c>
      <c r="V151" s="4">
        <v>0</v>
      </c>
      <c r="W151" s="6">
        <v>1</v>
      </c>
    </row>
    <row r="152" spans="1:23" ht="105" x14ac:dyDescent="0.25">
      <c r="A152" s="103">
        <v>2901</v>
      </c>
      <c r="B152" s="13">
        <v>2901</v>
      </c>
      <c r="C152" s="13" t="s">
        <v>390</v>
      </c>
      <c r="D152" s="13" t="s">
        <v>18</v>
      </c>
      <c r="E152" s="13" t="s">
        <v>228</v>
      </c>
      <c r="F152" s="13" t="s">
        <v>50</v>
      </c>
      <c r="G152" s="13" t="s">
        <v>51</v>
      </c>
      <c r="H152" s="13" t="s">
        <v>51</v>
      </c>
      <c r="I152" s="39" t="s">
        <v>21</v>
      </c>
      <c r="J152" s="58" t="s">
        <v>22</v>
      </c>
      <c r="K152" s="3">
        <v>0</v>
      </c>
      <c r="L152" s="4">
        <v>0</v>
      </c>
      <c r="M152" s="5">
        <v>1</v>
      </c>
      <c r="N152" s="7">
        <v>1</v>
      </c>
      <c r="O152" s="3">
        <v>0</v>
      </c>
      <c r="P152" s="4">
        <v>0</v>
      </c>
      <c r="Q152" s="5">
        <v>0</v>
      </c>
      <c r="R152" s="7">
        <v>0</v>
      </c>
      <c r="S152" s="8">
        <v>0</v>
      </c>
      <c r="T152" s="4">
        <v>0</v>
      </c>
      <c r="U152" s="4">
        <v>0</v>
      </c>
      <c r="V152" s="4">
        <v>0</v>
      </c>
      <c r="W152" s="14">
        <v>0</v>
      </c>
    </row>
    <row r="153" spans="1:23" ht="75" x14ac:dyDescent="0.25">
      <c r="A153" s="103">
        <v>2902</v>
      </c>
      <c r="B153" s="13">
        <v>2902</v>
      </c>
      <c r="C153" s="13" t="s">
        <v>392</v>
      </c>
      <c r="D153" s="13" t="s">
        <v>18</v>
      </c>
      <c r="E153" s="13" t="s">
        <v>228</v>
      </c>
      <c r="F153" s="13" t="s">
        <v>50</v>
      </c>
      <c r="G153" s="13" t="s">
        <v>51</v>
      </c>
      <c r="H153" s="13" t="s">
        <v>51</v>
      </c>
      <c r="I153" s="39" t="s">
        <v>21</v>
      </c>
      <c r="J153" s="58" t="s">
        <v>22</v>
      </c>
      <c r="K153" s="12" t="s">
        <v>676</v>
      </c>
      <c r="L153" s="13" t="s">
        <v>676</v>
      </c>
      <c r="M153" s="13" t="s">
        <v>676</v>
      </c>
      <c r="N153" s="48" t="s">
        <v>676</v>
      </c>
      <c r="O153" s="12" t="s">
        <v>676</v>
      </c>
      <c r="P153" s="13" t="s">
        <v>676</v>
      </c>
      <c r="Q153" s="13" t="s">
        <v>676</v>
      </c>
      <c r="R153" s="48" t="s">
        <v>676</v>
      </c>
      <c r="S153" s="12" t="s">
        <v>676</v>
      </c>
      <c r="T153" s="13" t="s">
        <v>676</v>
      </c>
      <c r="U153" s="13" t="s">
        <v>676</v>
      </c>
      <c r="V153" s="13" t="s">
        <v>676</v>
      </c>
      <c r="W153" s="47" t="s">
        <v>676</v>
      </c>
    </row>
    <row r="154" spans="1:23" ht="75" x14ac:dyDescent="0.25">
      <c r="A154" s="103">
        <v>2903</v>
      </c>
      <c r="B154" s="13">
        <v>2903</v>
      </c>
      <c r="C154" s="13" t="s">
        <v>394</v>
      </c>
      <c r="D154" s="13" t="s">
        <v>18</v>
      </c>
      <c r="E154" s="13" t="s">
        <v>228</v>
      </c>
      <c r="F154" s="13" t="s">
        <v>50</v>
      </c>
      <c r="G154" s="13" t="s">
        <v>51</v>
      </c>
      <c r="H154" s="13" t="s">
        <v>51</v>
      </c>
      <c r="I154" s="39" t="s">
        <v>123</v>
      </c>
      <c r="J154" s="58" t="s">
        <v>395</v>
      </c>
      <c r="K154" s="12" t="s">
        <v>676</v>
      </c>
      <c r="L154" s="13" t="s">
        <v>676</v>
      </c>
      <c r="M154" s="13" t="s">
        <v>676</v>
      </c>
      <c r="N154" s="48" t="s">
        <v>676</v>
      </c>
      <c r="O154" s="12" t="s">
        <v>676</v>
      </c>
      <c r="P154" s="13" t="s">
        <v>676</v>
      </c>
      <c r="Q154" s="13" t="s">
        <v>676</v>
      </c>
      <c r="R154" s="48" t="s">
        <v>676</v>
      </c>
      <c r="S154" s="12" t="s">
        <v>676</v>
      </c>
      <c r="T154" s="13" t="s">
        <v>676</v>
      </c>
      <c r="U154" s="13" t="s">
        <v>676</v>
      </c>
      <c r="V154" s="13" t="s">
        <v>676</v>
      </c>
      <c r="W154" s="47" t="s">
        <v>676</v>
      </c>
    </row>
    <row r="155" spans="1:23" ht="75" x14ac:dyDescent="0.25">
      <c r="A155" s="103">
        <v>2904</v>
      </c>
      <c r="B155" s="13">
        <v>2904</v>
      </c>
      <c r="C155" s="13" t="s">
        <v>397</v>
      </c>
      <c r="D155" s="13" t="s">
        <v>18</v>
      </c>
      <c r="E155" s="13" t="s">
        <v>228</v>
      </c>
      <c r="F155" s="13" t="s">
        <v>50</v>
      </c>
      <c r="G155" s="13" t="s">
        <v>51</v>
      </c>
      <c r="H155" s="13" t="s">
        <v>51</v>
      </c>
      <c r="I155" s="39" t="s">
        <v>21</v>
      </c>
      <c r="J155" s="58" t="s">
        <v>22</v>
      </c>
      <c r="K155" s="3">
        <v>0</v>
      </c>
      <c r="L155" s="4">
        <v>0</v>
      </c>
      <c r="M155" s="5">
        <v>2</v>
      </c>
      <c r="N155" s="7">
        <v>2</v>
      </c>
      <c r="O155" s="3">
        <v>0</v>
      </c>
      <c r="P155" s="4">
        <v>1</v>
      </c>
      <c r="Q155" s="5">
        <v>0</v>
      </c>
      <c r="R155" s="7">
        <v>1</v>
      </c>
      <c r="S155" s="8">
        <v>0</v>
      </c>
      <c r="T155" s="4">
        <v>0</v>
      </c>
      <c r="U155" s="4">
        <v>0</v>
      </c>
      <c r="V155" s="4">
        <v>0</v>
      </c>
      <c r="W155" s="14">
        <v>0</v>
      </c>
    </row>
    <row r="156" spans="1:23" ht="75" x14ac:dyDescent="0.25">
      <c r="A156" s="103">
        <v>2905</v>
      </c>
      <c r="B156" s="13">
        <v>2905</v>
      </c>
      <c r="C156" s="13" t="s">
        <v>399</v>
      </c>
      <c r="D156" s="13" t="s">
        <v>18</v>
      </c>
      <c r="E156" s="13" t="s">
        <v>228</v>
      </c>
      <c r="F156" s="13" t="s">
        <v>50</v>
      </c>
      <c r="G156" s="13" t="s">
        <v>51</v>
      </c>
      <c r="H156" s="13" t="s">
        <v>51</v>
      </c>
      <c r="I156" s="39" t="s">
        <v>21</v>
      </c>
      <c r="J156" s="58" t="s">
        <v>22</v>
      </c>
      <c r="K156" s="12" t="s">
        <v>676</v>
      </c>
      <c r="L156" s="13" t="s">
        <v>676</v>
      </c>
      <c r="M156" s="13" t="s">
        <v>676</v>
      </c>
      <c r="N156" s="48" t="s">
        <v>676</v>
      </c>
      <c r="O156" s="12" t="s">
        <v>676</v>
      </c>
      <c r="P156" s="13" t="s">
        <v>676</v>
      </c>
      <c r="Q156" s="13" t="s">
        <v>676</v>
      </c>
      <c r="R156" s="48" t="s">
        <v>676</v>
      </c>
      <c r="S156" s="12" t="s">
        <v>676</v>
      </c>
      <c r="T156" s="13" t="s">
        <v>676</v>
      </c>
      <c r="U156" s="13" t="s">
        <v>676</v>
      </c>
      <c r="V156" s="13" t="s">
        <v>676</v>
      </c>
      <c r="W156" s="47" t="s">
        <v>676</v>
      </c>
    </row>
    <row r="157" spans="1:23" ht="120" x14ac:dyDescent="0.25">
      <c r="A157" s="103">
        <v>2906</v>
      </c>
      <c r="B157" s="13">
        <v>2906</v>
      </c>
      <c r="C157" s="13" t="s">
        <v>401</v>
      </c>
      <c r="D157" s="13" t="s">
        <v>18</v>
      </c>
      <c r="E157" s="13" t="s">
        <v>228</v>
      </c>
      <c r="F157" s="13" t="s">
        <v>50</v>
      </c>
      <c r="G157" s="13" t="s">
        <v>51</v>
      </c>
      <c r="H157" s="13" t="s">
        <v>51</v>
      </c>
      <c r="I157" s="39" t="s">
        <v>21</v>
      </c>
      <c r="J157" s="58" t="s">
        <v>22</v>
      </c>
      <c r="K157" s="3">
        <v>0</v>
      </c>
      <c r="L157" s="5">
        <v>0</v>
      </c>
      <c r="M157" s="5">
        <v>0</v>
      </c>
      <c r="N157" s="7">
        <v>0</v>
      </c>
      <c r="O157" s="3">
        <v>0</v>
      </c>
      <c r="P157" s="5">
        <v>0</v>
      </c>
      <c r="Q157" s="5">
        <v>0</v>
      </c>
      <c r="R157" s="7">
        <v>0</v>
      </c>
      <c r="S157" s="8">
        <v>0</v>
      </c>
      <c r="T157" s="5">
        <v>0</v>
      </c>
      <c r="U157" s="5">
        <v>1</v>
      </c>
      <c r="V157" s="4">
        <v>0</v>
      </c>
      <c r="W157" s="6">
        <v>1</v>
      </c>
    </row>
    <row r="158" spans="1:23" ht="60" x14ac:dyDescent="0.25">
      <c r="A158" s="103">
        <v>3102</v>
      </c>
      <c r="B158" s="13">
        <v>3102</v>
      </c>
      <c r="C158" s="13" t="s">
        <v>403</v>
      </c>
      <c r="D158" s="13" t="s">
        <v>18</v>
      </c>
      <c r="E158" s="13" t="s">
        <v>404</v>
      </c>
      <c r="F158" s="13" t="s">
        <v>50</v>
      </c>
      <c r="G158" s="13" t="s">
        <v>51</v>
      </c>
      <c r="H158" s="13" t="s">
        <v>51</v>
      </c>
      <c r="I158" s="39" t="s">
        <v>112</v>
      </c>
      <c r="J158" s="58" t="s">
        <v>116</v>
      </c>
      <c r="K158" s="12" t="s">
        <v>676</v>
      </c>
      <c r="L158" s="13" t="s">
        <v>676</v>
      </c>
      <c r="M158" s="13" t="s">
        <v>676</v>
      </c>
      <c r="N158" s="48" t="s">
        <v>676</v>
      </c>
      <c r="O158" s="12" t="s">
        <v>676</v>
      </c>
      <c r="P158" s="13" t="s">
        <v>676</v>
      </c>
      <c r="Q158" s="13" t="s">
        <v>676</v>
      </c>
      <c r="R158" s="48" t="s">
        <v>676</v>
      </c>
      <c r="S158" s="12" t="s">
        <v>676</v>
      </c>
      <c r="T158" s="13" t="s">
        <v>676</v>
      </c>
      <c r="U158" s="13" t="s">
        <v>676</v>
      </c>
      <c r="V158" s="13" t="s">
        <v>676</v>
      </c>
      <c r="W158" s="47" t="s">
        <v>676</v>
      </c>
    </row>
    <row r="159" spans="1:23" ht="45" x14ac:dyDescent="0.25">
      <c r="A159" s="103">
        <v>3103</v>
      </c>
      <c r="B159" s="13">
        <v>3103</v>
      </c>
      <c r="C159" s="13" t="s">
        <v>406</v>
      </c>
      <c r="D159" s="13" t="s">
        <v>18</v>
      </c>
      <c r="E159" s="13" t="s">
        <v>404</v>
      </c>
      <c r="F159" s="13" t="s">
        <v>50</v>
      </c>
      <c r="G159" s="13" t="s">
        <v>51</v>
      </c>
      <c r="H159" s="13" t="s">
        <v>51</v>
      </c>
      <c r="I159" s="39" t="s">
        <v>96</v>
      </c>
      <c r="J159" s="58" t="s">
        <v>97</v>
      </c>
      <c r="K159" s="12" t="s">
        <v>676</v>
      </c>
      <c r="L159" s="13" t="s">
        <v>676</v>
      </c>
      <c r="M159" s="13" t="s">
        <v>676</v>
      </c>
      <c r="N159" s="48" t="s">
        <v>676</v>
      </c>
      <c r="O159" s="12" t="s">
        <v>676</v>
      </c>
      <c r="P159" s="13" t="s">
        <v>676</v>
      </c>
      <c r="Q159" s="13" t="s">
        <v>676</v>
      </c>
      <c r="R159" s="48" t="s">
        <v>676</v>
      </c>
      <c r="S159" s="12" t="s">
        <v>676</v>
      </c>
      <c r="T159" s="13" t="s">
        <v>676</v>
      </c>
      <c r="U159" s="13" t="s">
        <v>676</v>
      </c>
      <c r="V159" s="13" t="s">
        <v>676</v>
      </c>
      <c r="W159" s="47" t="s">
        <v>676</v>
      </c>
    </row>
    <row r="160" spans="1:23" ht="75" x14ac:dyDescent="0.25">
      <c r="A160" s="103">
        <v>3104</v>
      </c>
      <c r="B160" s="13">
        <v>3104</v>
      </c>
      <c r="C160" s="13" t="s">
        <v>408</v>
      </c>
      <c r="D160" s="13" t="s">
        <v>18</v>
      </c>
      <c r="E160" s="13" t="s">
        <v>228</v>
      </c>
      <c r="F160" s="13" t="s">
        <v>50</v>
      </c>
      <c r="G160" s="13" t="s">
        <v>51</v>
      </c>
      <c r="H160" s="13" t="s">
        <v>51</v>
      </c>
      <c r="I160" s="39" t="s">
        <v>40</v>
      </c>
      <c r="J160" s="58" t="s">
        <v>41</v>
      </c>
      <c r="K160" s="3">
        <v>0</v>
      </c>
      <c r="L160" s="5">
        <v>0</v>
      </c>
      <c r="M160" s="5">
        <v>0</v>
      </c>
      <c r="N160" s="7">
        <v>0</v>
      </c>
      <c r="O160" s="3">
        <v>0</v>
      </c>
      <c r="P160" s="5">
        <v>0</v>
      </c>
      <c r="Q160" s="5">
        <v>0</v>
      </c>
      <c r="R160" s="7">
        <v>0</v>
      </c>
      <c r="S160" s="8">
        <v>0</v>
      </c>
      <c r="T160" s="5">
        <v>0</v>
      </c>
      <c r="U160" s="5">
        <v>1</v>
      </c>
      <c r="V160" s="4">
        <v>0</v>
      </c>
      <c r="W160" s="6">
        <v>1</v>
      </c>
    </row>
    <row r="161" spans="1:23" ht="75" x14ac:dyDescent="0.25">
      <c r="A161" s="103">
        <v>3107</v>
      </c>
      <c r="B161" s="13">
        <v>3107</v>
      </c>
      <c r="C161" s="13" t="s">
        <v>410</v>
      </c>
      <c r="D161" s="13" t="s">
        <v>18</v>
      </c>
      <c r="E161" s="13" t="s">
        <v>228</v>
      </c>
      <c r="F161" s="13" t="s">
        <v>50</v>
      </c>
      <c r="G161" s="13" t="s">
        <v>51</v>
      </c>
      <c r="H161" s="13" t="s">
        <v>51</v>
      </c>
      <c r="I161" s="39" t="s">
        <v>23</v>
      </c>
      <c r="J161" s="58" t="s">
        <v>24</v>
      </c>
      <c r="K161" s="3">
        <v>0</v>
      </c>
      <c r="L161" s="4">
        <v>0</v>
      </c>
      <c r="M161" s="5">
        <v>3</v>
      </c>
      <c r="N161" s="7">
        <v>3</v>
      </c>
      <c r="O161" s="3">
        <v>0</v>
      </c>
      <c r="P161" s="4">
        <v>0</v>
      </c>
      <c r="Q161" s="5">
        <v>2</v>
      </c>
      <c r="R161" s="7">
        <v>2</v>
      </c>
      <c r="S161" s="8">
        <v>0</v>
      </c>
      <c r="T161" s="5">
        <v>2</v>
      </c>
      <c r="U161" s="5">
        <v>3</v>
      </c>
      <c r="V161" s="4">
        <v>0</v>
      </c>
      <c r="W161" s="6">
        <v>5</v>
      </c>
    </row>
    <row r="162" spans="1:23" ht="60" x14ac:dyDescent="0.25">
      <c r="A162" s="103">
        <v>3114</v>
      </c>
      <c r="B162" s="13">
        <v>3114</v>
      </c>
      <c r="C162" s="13" t="s">
        <v>412</v>
      </c>
      <c r="D162" s="13" t="s">
        <v>18</v>
      </c>
      <c r="E162" s="13" t="s">
        <v>404</v>
      </c>
      <c r="F162" s="13" t="s">
        <v>20</v>
      </c>
      <c r="G162" s="13">
        <v>4</v>
      </c>
      <c r="H162" s="41">
        <v>42854</v>
      </c>
      <c r="I162" s="39" t="s">
        <v>85</v>
      </c>
      <c r="J162" s="58" t="s">
        <v>86</v>
      </c>
      <c r="K162" s="12" t="s">
        <v>676</v>
      </c>
      <c r="L162" s="13" t="s">
        <v>676</v>
      </c>
      <c r="M162" s="13" t="s">
        <v>676</v>
      </c>
      <c r="N162" s="48" t="s">
        <v>676</v>
      </c>
      <c r="O162" s="12" t="s">
        <v>676</v>
      </c>
      <c r="P162" s="13" t="s">
        <v>676</v>
      </c>
      <c r="Q162" s="13" t="s">
        <v>676</v>
      </c>
      <c r="R162" s="48" t="s">
        <v>676</v>
      </c>
      <c r="S162" s="12" t="s">
        <v>676</v>
      </c>
      <c r="T162" s="13" t="s">
        <v>676</v>
      </c>
      <c r="U162" s="13" t="s">
        <v>676</v>
      </c>
      <c r="V162" s="13" t="s">
        <v>676</v>
      </c>
      <c r="W162" s="47" t="s">
        <v>676</v>
      </c>
    </row>
    <row r="163" spans="1:23" ht="45" x14ac:dyDescent="0.25">
      <c r="A163" s="103">
        <v>3115</v>
      </c>
      <c r="B163" s="13">
        <v>3115</v>
      </c>
      <c r="C163" s="13" t="s">
        <v>414</v>
      </c>
      <c r="D163" s="13" t="s">
        <v>18</v>
      </c>
      <c r="E163" s="13" t="s">
        <v>404</v>
      </c>
      <c r="F163" s="13" t="s">
        <v>50</v>
      </c>
      <c r="G163" s="13" t="s">
        <v>51</v>
      </c>
      <c r="H163" s="13" t="s">
        <v>51</v>
      </c>
      <c r="I163" s="39" t="s">
        <v>415</v>
      </c>
      <c r="J163" s="58" t="s">
        <v>416</v>
      </c>
      <c r="K163" s="12" t="s">
        <v>676</v>
      </c>
      <c r="L163" s="13" t="s">
        <v>676</v>
      </c>
      <c r="M163" s="13" t="s">
        <v>676</v>
      </c>
      <c r="N163" s="48" t="s">
        <v>676</v>
      </c>
      <c r="O163" s="12" t="s">
        <v>676</v>
      </c>
      <c r="P163" s="13" t="s">
        <v>676</v>
      </c>
      <c r="Q163" s="13" t="s">
        <v>676</v>
      </c>
      <c r="R163" s="48" t="s">
        <v>676</v>
      </c>
      <c r="S163" s="12" t="s">
        <v>676</v>
      </c>
      <c r="T163" s="13" t="s">
        <v>676</v>
      </c>
      <c r="U163" s="13" t="s">
        <v>676</v>
      </c>
      <c r="V163" s="13" t="s">
        <v>676</v>
      </c>
      <c r="W163" s="47" t="s">
        <v>676</v>
      </c>
    </row>
    <row r="164" spans="1:23" ht="75" x14ac:dyDescent="0.25">
      <c r="A164" s="103">
        <v>3117</v>
      </c>
      <c r="B164" s="13">
        <v>3117</v>
      </c>
      <c r="C164" s="13" t="s">
        <v>418</v>
      </c>
      <c r="D164" s="13" t="s">
        <v>18</v>
      </c>
      <c r="E164" s="13" t="s">
        <v>228</v>
      </c>
      <c r="F164" s="13" t="s">
        <v>50</v>
      </c>
      <c r="G164" s="13" t="s">
        <v>51</v>
      </c>
      <c r="H164" s="13" t="s">
        <v>51</v>
      </c>
      <c r="I164" s="39" t="s">
        <v>85</v>
      </c>
      <c r="J164" s="58" t="s">
        <v>419</v>
      </c>
      <c r="K164" s="12" t="s">
        <v>676</v>
      </c>
      <c r="L164" s="13" t="s">
        <v>676</v>
      </c>
      <c r="M164" s="13" t="s">
        <v>676</v>
      </c>
      <c r="N164" s="48" t="s">
        <v>676</v>
      </c>
      <c r="O164" s="12" t="s">
        <v>676</v>
      </c>
      <c r="P164" s="13" t="s">
        <v>676</v>
      </c>
      <c r="Q164" s="13" t="s">
        <v>676</v>
      </c>
      <c r="R164" s="48" t="s">
        <v>676</v>
      </c>
      <c r="S164" s="12" t="s">
        <v>676</v>
      </c>
      <c r="T164" s="13" t="s">
        <v>676</v>
      </c>
      <c r="U164" s="13" t="s">
        <v>676</v>
      </c>
      <c r="V164" s="13" t="s">
        <v>676</v>
      </c>
      <c r="W164" s="47" t="s">
        <v>676</v>
      </c>
    </row>
    <row r="165" spans="1:23" ht="45" x14ac:dyDescent="0.25">
      <c r="A165" s="103">
        <v>3201</v>
      </c>
      <c r="B165" s="13">
        <v>3201</v>
      </c>
      <c r="C165" s="13" t="s">
        <v>421</v>
      </c>
      <c r="D165" s="13" t="s">
        <v>18</v>
      </c>
      <c r="E165" s="13" t="s">
        <v>404</v>
      </c>
      <c r="F165" s="13" t="s">
        <v>50</v>
      </c>
      <c r="G165" s="13" t="s">
        <v>51</v>
      </c>
      <c r="H165" s="13" t="s">
        <v>51</v>
      </c>
      <c r="I165" s="39" t="s">
        <v>92</v>
      </c>
      <c r="J165" s="58" t="s">
        <v>93</v>
      </c>
      <c r="K165" s="12" t="s">
        <v>676</v>
      </c>
      <c r="L165" s="13" t="s">
        <v>676</v>
      </c>
      <c r="M165" s="13" t="s">
        <v>676</v>
      </c>
      <c r="N165" s="48" t="s">
        <v>676</v>
      </c>
      <c r="O165" s="12" t="s">
        <v>676</v>
      </c>
      <c r="P165" s="13" t="s">
        <v>676</v>
      </c>
      <c r="Q165" s="13" t="s">
        <v>676</v>
      </c>
      <c r="R165" s="48" t="s">
        <v>676</v>
      </c>
      <c r="S165" s="12" t="s">
        <v>676</v>
      </c>
      <c r="T165" s="13" t="s">
        <v>676</v>
      </c>
      <c r="U165" s="13" t="s">
        <v>676</v>
      </c>
      <c r="V165" s="13" t="s">
        <v>676</v>
      </c>
      <c r="W165" s="47" t="s">
        <v>676</v>
      </c>
    </row>
    <row r="166" spans="1:23" ht="75" x14ac:dyDescent="0.25">
      <c r="A166" s="103">
        <v>3204</v>
      </c>
      <c r="B166" s="13">
        <v>3204</v>
      </c>
      <c r="C166" s="13" t="s">
        <v>423</v>
      </c>
      <c r="D166" s="13" t="s">
        <v>18</v>
      </c>
      <c r="E166" s="13" t="s">
        <v>228</v>
      </c>
      <c r="F166" s="13" t="s">
        <v>20</v>
      </c>
      <c r="G166" s="13">
        <v>4</v>
      </c>
      <c r="H166" s="41">
        <v>44064</v>
      </c>
      <c r="I166" s="39" t="s">
        <v>23</v>
      </c>
      <c r="J166" s="58" t="s">
        <v>24</v>
      </c>
      <c r="K166" s="3">
        <v>0</v>
      </c>
      <c r="L166" s="4">
        <v>0</v>
      </c>
      <c r="M166" s="4">
        <v>5</v>
      </c>
      <c r="N166" s="15">
        <v>5</v>
      </c>
      <c r="O166" s="3">
        <v>0</v>
      </c>
      <c r="P166" s="4">
        <v>1</v>
      </c>
      <c r="Q166" s="4">
        <v>11</v>
      </c>
      <c r="R166" s="15">
        <v>12</v>
      </c>
      <c r="S166" s="8">
        <v>0</v>
      </c>
      <c r="T166" s="4">
        <v>4</v>
      </c>
      <c r="U166" s="4">
        <v>6</v>
      </c>
      <c r="V166" s="4">
        <v>0</v>
      </c>
      <c r="W166" s="14">
        <v>10</v>
      </c>
    </row>
    <row r="167" spans="1:23" ht="75" x14ac:dyDescent="0.25">
      <c r="A167" s="103">
        <v>3301</v>
      </c>
      <c r="B167" s="13">
        <v>3301</v>
      </c>
      <c r="C167" s="13" t="s">
        <v>425</v>
      </c>
      <c r="D167" s="13" t="s">
        <v>18</v>
      </c>
      <c r="E167" s="13" t="s">
        <v>228</v>
      </c>
      <c r="F167" s="13" t="s">
        <v>50</v>
      </c>
      <c r="G167" s="13" t="s">
        <v>51</v>
      </c>
      <c r="H167" s="13" t="s">
        <v>51</v>
      </c>
      <c r="I167" s="39" t="s">
        <v>27</v>
      </c>
      <c r="J167" s="58" t="s">
        <v>89</v>
      </c>
      <c r="K167" s="3">
        <v>0</v>
      </c>
      <c r="L167" s="4">
        <v>0</v>
      </c>
      <c r="M167" s="5">
        <v>1</v>
      </c>
      <c r="N167" s="7">
        <v>1</v>
      </c>
      <c r="O167" s="3">
        <v>0</v>
      </c>
      <c r="P167" s="4">
        <v>0</v>
      </c>
      <c r="Q167" s="5">
        <v>1</v>
      </c>
      <c r="R167" s="7">
        <v>1</v>
      </c>
      <c r="S167" s="8">
        <v>0</v>
      </c>
      <c r="T167" s="5">
        <v>1</v>
      </c>
      <c r="U167" s="5">
        <v>0</v>
      </c>
      <c r="V167" s="4">
        <v>0</v>
      </c>
      <c r="W167" s="6">
        <v>1</v>
      </c>
    </row>
    <row r="168" spans="1:23" ht="75" x14ac:dyDescent="0.25">
      <c r="A168" s="103">
        <v>3302</v>
      </c>
      <c r="B168" s="13">
        <v>3302</v>
      </c>
      <c r="C168" s="13" t="s">
        <v>427</v>
      </c>
      <c r="D168" s="13" t="s">
        <v>18</v>
      </c>
      <c r="E168" s="13" t="s">
        <v>228</v>
      </c>
      <c r="F168" s="13" t="s">
        <v>50</v>
      </c>
      <c r="G168" s="13" t="s">
        <v>51</v>
      </c>
      <c r="H168" s="13" t="s">
        <v>51</v>
      </c>
      <c r="I168" s="39" t="s">
        <v>23</v>
      </c>
      <c r="J168" s="58" t="s">
        <v>24</v>
      </c>
      <c r="K168" s="8">
        <v>1</v>
      </c>
      <c r="L168" s="4">
        <v>5</v>
      </c>
      <c r="M168" s="4">
        <v>11</v>
      </c>
      <c r="N168" s="15">
        <v>17</v>
      </c>
      <c r="O168" s="8">
        <v>2</v>
      </c>
      <c r="P168" s="4">
        <v>11</v>
      </c>
      <c r="Q168" s="4">
        <v>30</v>
      </c>
      <c r="R168" s="15">
        <v>43</v>
      </c>
      <c r="S168" s="8">
        <v>2</v>
      </c>
      <c r="T168" s="5">
        <v>12</v>
      </c>
      <c r="U168" s="5">
        <v>37</v>
      </c>
      <c r="V168" s="4">
        <v>0</v>
      </c>
      <c r="W168" s="6">
        <v>51</v>
      </c>
    </row>
    <row r="169" spans="1:23" ht="75" x14ac:dyDescent="0.25">
      <c r="A169" s="103">
        <v>3303</v>
      </c>
      <c r="B169" s="13">
        <v>3303</v>
      </c>
      <c r="C169" s="13" t="s">
        <v>429</v>
      </c>
      <c r="D169" s="13" t="s">
        <v>18</v>
      </c>
      <c r="E169" s="13" t="s">
        <v>404</v>
      </c>
      <c r="F169" s="13" t="s">
        <v>50</v>
      </c>
      <c r="G169" s="13" t="s">
        <v>51</v>
      </c>
      <c r="H169" s="13" t="s">
        <v>51</v>
      </c>
      <c r="I169" s="39" t="s">
        <v>23</v>
      </c>
      <c r="J169" s="58" t="s">
        <v>251</v>
      </c>
      <c r="K169" s="12" t="s">
        <v>676</v>
      </c>
      <c r="L169" s="13" t="s">
        <v>676</v>
      </c>
      <c r="M169" s="13" t="s">
        <v>676</v>
      </c>
      <c r="N169" s="48" t="s">
        <v>676</v>
      </c>
      <c r="O169" s="12" t="s">
        <v>676</v>
      </c>
      <c r="P169" s="13" t="s">
        <v>676</v>
      </c>
      <c r="Q169" s="13" t="s">
        <v>676</v>
      </c>
      <c r="R169" s="48" t="s">
        <v>676</v>
      </c>
      <c r="S169" s="12" t="s">
        <v>676</v>
      </c>
      <c r="T169" s="13" t="s">
        <v>676</v>
      </c>
      <c r="U169" s="13" t="s">
        <v>676</v>
      </c>
      <c r="V169" s="13" t="s">
        <v>676</v>
      </c>
      <c r="W169" s="47" t="s">
        <v>676</v>
      </c>
    </row>
    <row r="170" spans="1:23" ht="60" x14ac:dyDescent="0.25">
      <c r="A170" s="103">
        <v>3702</v>
      </c>
      <c r="B170" s="13">
        <v>3702</v>
      </c>
      <c r="C170" s="13" t="s">
        <v>431</v>
      </c>
      <c r="D170" s="13" t="s">
        <v>18</v>
      </c>
      <c r="E170" s="13" t="s">
        <v>404</v>
      </c>
      <c r="F170" s="13" t="s">
        <v>50</v>
      </c>
      <c r="G170" s="13" t="s">
        <v>51</v>
      </c>
      <c r="H170" s="13" t="s">
        <v>51</v>
      </c>
      <c r="I170" s="39" t="s">
        <v>21</v>
      </c>
      <c r="J170" s="58" t="s">
        <v>22</v>
      </c>
      <c r="K170" s="12" t="s">
        <v>676</v>
      </c>
      <c r="L170" s="13" t="s">
        <v>676</v>
      </c>
      <c r="M170" s="13" t="s">
        <v>676</v>
      </c>
      <c r="N170" s="48" t="s">
        <v>676</v>
      </c>
      <c r="O170" s="12" t="s">
        <v>676</v>
      </c>
      <c r="P170" s="13" t="s">
        <v>676</v>
      </c>
      <c r="Q170" s="13" t="s">
        <v>676</v>
      </c>
      <c r="R170" s="48" t="s">
        <v>676</v>
      </c>
      <c r="S170" s="12" t="s">
        <v>676</v>
      </c>
      <c r="T170" s="13" t="s">
        <v>676</v>
      </c>
      <c r="U170" s="13" t="s">
        <v>676</v>
      </c>
      <c r="V170" s="13" t="s">
        <v>676</v>
      </c>
      <c r="W170" s="47" t="s">
        <v>676</v>
      </c>
    </row>
    <row r="171" spans="1:23" ht="75" x14ac:dyDescent="0.25">
      <c r="A171" s="103">
        <v>3703</v>
      </c>
      <c r="B171" s="13">
        <v>3703</v>
      </c>
      <c r="C171" s="13" t="s">
        <v>433</v>
      </c>
      <c r="D171" s="13" t="s">
        <v>18</v>
      </c>
      <c r="E171" s="13" t="s">
        <v>228</v>
      </c>
      <c r="F171" s="13" t="s">
        <v>50</v>
      </c>
      <c r="G171" s="13" t="s">
        <v>51</v>
      </c>
      <c r="H171" s="13" t="s">
        <v>51</v>
      </c>
      <c r="I171" s="39" t="s">
        <v>23</v>
      </c>
      <c r="J171" s="58" t="s">
        <v>24</v>
      </c>
      <c r="K171" s="12" t="s">
        <v>676</v>
      </c>
      <c r="L171" s="13" t="s">
        <v>676</v>
      </c>
      <c r="M171" s="13" t="s">
        <v>676</v>
      </c>
      <c r="N171" s="48" t="s">
        <v>676</v>
      </c>
      <c r="O171" s="12" t="s">
        <v>676</v>
      </c>
      <c r="P171" s="13" t="s">
        <v>676</v>
      </c>
      <c r="Q171" s="13" t="s">
        <v>676</v>
      </c>
      <c r="R171" s="48" t="s">
        <v>676</v>
      </c>
      <c r="S171" s="12" t="s">
        <v>676</v>
      </c>
      <c r="T171" s="13" t="s">
        <v>676</v>
      </c>
      <c r="U171" s="13" t="s">
        <v>676</v>
      </c>
      <c r="V171" s="13" t="s">
        <v>676</v>
      </c>
      <c r="W171" s="47" t="s">
        <v>676</v>
      </c>
    </row>
    <row r="172" spans="1:23" ht="75" x14ac:dyDescent="0.25">
      <c r="A172" s="103">
        <v>3705</v>
      </c>
      <c r="B172" s="13">
        <v>3705</v>
      </c>
      <c r="C172" s="13" t="s">
        <v>435</v>
      </c>
      <c r="D172" s="13" t="s">
        <v>18</v>
      </c>
      <c r="E172" s="13" t="s">
        <v>228</v>
      </c>
      <c r="F172" s="13" t="s">
        <v>50</v>
      </c>
      <c r="G172" s="13" t="s">
        <v>51</v>
      </c>
      <c r="H172" s="13" t="s">
        <v>51</v>
      </c>
      <c r="I172" s="39" t="s">
        <v>96</v>
      </c>
      <c r="J172" s="58" t="s">
        <v>97</v>
      </c>
      <c r="K172" s="3">
        <v>0</v>
      </c>
      <c r="L172" s="4">
        <v>0</v>
      </c>
      <c r="M172" s="5">
        <v>4</v>
      </c>
      <c r="N172" s="7">
        <v>4</v>
      </c>
      <c r="O172" s="3">
        <v>0</v>
      </c>
      <c r="P172" s="4">
        <v>2</v>
      </c>
      <c r="Q172" s="5">
        <v>9</v>
      </c>
      <c r="R172" s="7">
        <v>11</v>
      </c>
      <c r="S172" s="8">
        <v>0</v>
      </c>
      <c r="T172" s="5">
        <v>6</v>
      </c>
      <c r="U172" s="5">
        <v>9</v>
      </c>
      <c r="V172" s="4">
        <v>0</v>
      </c>
      <c r="W172" s="6">
        <v>15</v>
      </c>
    </row>
    <row r="173" spans="1:23" ht="90" x14ac:dyDescent="0.25">
      <c r="A173" s="103">
        <v>3706</v>
      </c>
      <c r="B173" s="13">
        <v>3706</v>
      </c>
      <c r="C173" s="13" t="s">
        <v>437</v>
      </c>
      <c r="D173" s="13" t="s">
        <v>18</v>
      </c>
      <c r="E173" s="13" t="s">
        <v>404</v>
      </c>
      <c r="F173" s="13" t="s">
        <v>50</v>
      </c>
      <c r="G173" s="13" t="s">
        <v>51</v>
      </c>
      <c r="H173" s="13" t="s">
        <v>51</v>
      </c>
      <c r="I173" s="39" t="s">
        <v>27</v>
      </c>
      <c r="J173" s="58" t="s">
        <v>89</v>
      </c>
      <c r="K173" s="12" t="s">
        <v>676</v>
      </c>
      <c r="L173" s="13" t="s">
        <v>676</v>
      </c>
      <c r="M173" s="13" t="s">
        <v>676</v>
      </c>
      <c r="N173" s="48" t="s">
        <v>676</v>
      </c>
      <c r="O173" s="12" t="s">
        <v>676</v>
      </c>
      <c r="P173" s="13" t="s">
        <v>676</v>
      </c>
      <c r="Q173" s="13" t="s">
        <v>676</v>
      </c>
      <c r="R173" s="48" t="s">
        <v>676</v>
      </c>
      <c r="S173" s="12" t="s">
        <v>676</v>
      </c>
      <c r="T173" s="13" t="s">
        <v>676</v>
      </c>
      <c r="U173" s="13" t="s">
        <v>676</v>
      </c>
      <c r="V173" s="13" t="s">
        <v>676</v>
      </c>
      <c r="W173" s="47" t="s">
        <v>676</v>
      </c>
    </row>
    <row r="174" spans="1:23" ht="60" x14ac:dyDescent="0.25">
      <c r="A174" s="103">
        <v>3710</v>
      </c>
      <c r="B174" s="13">
        <v>3710</v>
      </c>
      <c r="C174" s="13" t="s">
        <v>439</v>
      </c>
      <c r="D174" s="13" t="s">
        <v>18</v>
      </c>
      <c r="E174" s="13" t="s">
        <v>404</v>
      </c>
      <c r="F174" s="13" t="s">
        <v>50</v>
      </c>
      <c r="G174" s="13" t="s">
        <v>51</v>
      </c>
      <c r="H174" s="13" t="s">
        <v>51</v>
      </c>
      <c r="I174" s="39" t="s">
        <v>96</v>
      </c>
      <c r="J174" s="58" t="s">
        <v>97</v>
      </c>
      <c r="K174" s="12" t="s">
        <v>676</v>
      </c>
      <c r="L174" s="13" t="s">
        <v>676</v>
      </c>
      <c r="M174" s="13" t="s">
        <v>676</v>
      </c>
      <c r="N174" s="48" t="s">
        <v>676</v>
      </c>
      <c r="O174" s="12" t="s">
        <v>676</v>
      </c>
      <c r="P174" s="13" t="s">
        <v>676</v>
      </c>
      <c r="Q174" s="13" t="s">
        <v>676</v>
      </c>
      <c r="R174" s="48" t="s">
        <v>676</v>
      </c>
      <c r="S174" s="12" t="s">
        <v>676</v>
      </c>
      <c r="T174" s="13" t="s">
        <v>676</v>
      </c>
      <c r="U174" s="13" t="s">
        <v>676</v>
      </c>
      <c r="V174" s="13" t="s">
        <v>676</v>
      </c>
      <c r="W174" s="47" t="s">
        <v>676</v>
      </c>
    </row>
    <row r="175" spans="1:23" ht="105" x14ac:dyDescent="0.25">
      <c r="A175" s="103">
        <v>3712</v>
      </c>
      <c r="B175" s="13">
        <v>3712</v>
      </c>
      <c r="C175" s="13" t="s">
        <v>441</v>
      </c>
      <c r="D175" s="13" t="s">
        <v>18</v>
      </c>
      <c r="E175" s="13" t="s">
        <v>404</v>
      </c>
      <c r="F175" s="13" t="s">
        <v>50</v>
      </c>
      <c r="G175" s="13" t="s">
        <v>51</v>
      </c>
      <c r="H175" s="13" t="s">
        <v>51</v>
      </c>
      <c r="I175" s="39" t="s">
        <v>21</v>
      </c>
      <c r="J175" s="58" t="s">
        <v>22</v>
      </c>
      <c r="K175" s="12" t="s">
        <v>676</v>
      </c>
      <c r="L175" s="13" t="s">
        <v>676</v>
      </c>
      <c r="M175" s="13" t="s">
        <v>676</v>
      </c>
      <c r="N175" s="48" t="s">
        <v>676</v>
      </c>
      <c r="O175" s="12" t="s">
        <v>676</v>
      </c>
      <c r="P175" s="13" t="s">
        <v>676</v>
      </c>
      <c r="Q175" s="13" t="s">
        <v>676</v>
      </c>
      <c r="R175" s="48" t="s">
        <v>676</v>
      </c>
      <c r="S175" s="12" t="s">
        <v>676</v>
      </c>
      <c r="T175" s="13" t="s">
        <v>676</v>
      </c>
      <c r="U175" s="13" t="s">
        <v>676</v>
      </c>
      <c r="V175" s="13" t="s">
        <v>676</v>
      </c>
      <c r="W175" s="47" t="s">
        <v>676</v>
      </c>
    </row>
    <row r="176" spans="1:23" ht="90" x14ac:dyDescent="0.25">
      <c r="A176" s="103">
        <v>3713</v>
      </c>
      <c r="B176" s="13">
        <v>3713</v>
      </c>
      <c r="C176" s="13" t="s">
        <v>443</v>
      </c>
      <c r="D176" s="13" t="s">
        <v>18</v>
      </c>
      <c r="E176" s="13" t="s">
        <v>228</v>
      </c>
      <c r="F176" s="13" t="s">
        <v>50</v>
      </c>
      <c r="G176" s="13" t="s">
        <v>51</v>
      </c>
      <c r="H176" s="13" t="s">
        <v>51</v>
      </c>
      <c r="I176" s="39" t="s">
        <v>21</v>
      </c>
      <c r="J176" s="58" t="s">
        <v>22</v>
      </c>
      <c r="K176" s="12" t="s">
        <v>676</v>
      </c>
      <c r="L176" s="13" t="s">
        <v>676</v>
      </c>
      <c r="M176" s="13" t="s">
        <v>676</v>
      </c>
      <c r="N176" s="48" t="s">
        <v>676</v>
      </c>
      <c r="O176" s="12" t="s">
        <v>676</v>
      </c>
      <c r="P176" s="13" t="s">
        <v>676</v>
      </c>
      <c r="Q176" s="13" t="s">
        <v>676</v>
      </c>
      <c r="R176" s="48" t="s">
        <v>676</v>
      </c>
      <c r="S176" s="12" t="s">
        <v>676</v>
      </c>
      <c r="T176" s="13" t="s">
        <v>676</v>
      </c>
      <c r="U176" s="13" t="s">
        <v>676</v>
      </c>
      <c r="V176" s="13" t="s">
        <v>676</v>
      </c>
      <c r="W176" s="47" t="s">
        <v>676</v>
      </c>
    </row>
    <row r="177" spans="1:23" ht="60" x14ac:dyDescent="0.25">
      <c r="A177" s="103">
        <v>3715</v>
      </c>
      <c r="B177" s="13">
        <v>3715</v>
      </c>
      <c r="C177" s="13" t="s">
        <v>445</v>
      </c>
      <c r="D177" s="13" t="s">
        <v>18</v>
      </c>
      <c r="E177" s="13" t="s">
        <v>404</v>
      </c>
      <c r="F177" s="13" t="s">
        <v>50</v>
      </c>
      <c r="G177" s="13" t="s">
        <v>51</v>
      </c>
      <c r="H177" s="13" t="s">
        <v>51</v>
      </c>
      <c r="I177" s="39" t="s">
        <v>27</v>
      </c>
      <c r="J177" s="58" t="s">
        <v>89</v>
      </c>
      <c r="K177" s="12" t="s">
        <v>676</v>
      </c>
      <c r="L177" s="13" t="s">
        <v>676</v>
      </c>
      <c r="M177" s="13" t="s">
        <v>676</v>
      </c>
      <c r="N177" s="48" t="s">
        <v>676</v>
      </c>
      <c r="O177" s="12" t="s">
        <v>676</v>
      </c>
      <c r="P177" s="13" t="s">
        <v>676</v>
      </c>
      <c r="Q177" s="13" t="s">
        <v>676</v>
      </c>
      <c r="R177" s="48" t="s">
        <v>676</v>
      </c>
      <c r="S177" s="12" t="s">
        <v>676</v>
      </c>
      <c r="T177" s="13" t="s">
        <v>676</v>
      </c>
      <c r="U177" s="13" t="s">
        <v>676</v>
      </c>
      <c r="V177" s="13" t="s">
        <v>676</v>
      </c>
      <c r="W177" s="47" t="s">
        <v>676</v>
      </c>
    </row>
    <row r="178" spans="1:23" ht="45" x14ac:dyDescent="0.25">
      <c r="A178" s="103">
        <v>3716</v>
      </c>
      <c r="B178" s="13">
        <v>3716</v>
      </c>
      <c r="C178" s="13" t="s">
        <v>447</v>
      </c>
      <c r="D178" s="13" t="s">
        <v>18</v>
      </c>
      <c r="E178" s="13" t="s">
        <v>404</v>
      </c>
      <c r="F178" s="13" t="s">
        <v>50</v>
      </c>
      <c r="G178" s="13" t="s">
        <v>51</v>
      </c>
      <c r="H178" s="13" t="s">
        <v>51</v>
      </c>
      <c r="I178" s="39" t="s">
        <v>92</v>
      </c>
      <c r="J178" s="58" t="s">
        <v>93</v>
      </c>
      <c r="K178" s="12" t="s">
        <v>676</v>
      </c>
      <c r="L178" s="13" t="s">
        <v>676</v>
      </c>
      <c r="M178" s="13" t="s">
        <v>676</v>
      </c>
      <c r="N178" s="48" t="s">
        <v>676</v>
      </c>
      <c r="O178" s="12" t="s">
        <v>676</v>
      </c>
      <c r="P178" s="13" t="s">
        <v>676</v>
      </c>
      <c r="Q178" s="13" t="s">
        <v>676</v>
      </c>
      <c r="R178" s="48" t="s">
        <v>676</v>
      </c>
      <c r="S178" s="12" t="s">
        <v>676</v>
      </c>
      <c r="T178" s="13" t="s">
        <v>676</v>
      </c>
      <c r="U178" s="13" t="s">
        <v>676</v>
      </c>
      <c r="V178" s="13" t="s">
        <v>676</v>
      </c>
      <c r="W178" s="47" t="s">
        <v>676</v>
      </c>
    </row>
    <row r="179" spans="1:23" ht="75" x14ac:dyDescent="0.25">
      <c r="A179" s="103">
        <v>3718</v>
      </c>
      <c r="B179" s="13">
        <v>3718</v>
      </c>
      <c r="C179" s="13" t="s">
        <v>449</v>
      </c>
      <c r="D179" s="13" t="s">
        <v>18</v>
      </c>
      <c r="E179" s="13" t="s">
        <v>404</v>
      </c>
      <c r="F179" s="13" t="s">
        <v>50</v>
      </c>
      <c r="G179" s="13" t="s">
        <v>51</v>
      </c>
      <c r="H179" s="13" t="s">
        <v>51</v>
      </c>
      <c r="I179" s="39" t="s">
        <v>112</v>
      </c>
      <c r="J179" s="58" t="s">
        <v>113</v>
      </c>
      <c r="K179" s="12" t="s">
        <v>676</v>
      </c>
      <c r="L179" s="13" t="s">
        <v>676</v>
      </c>
      <c r="M179" s="13" t="s">
        <v>676</v>
      </c>
      <c r="N179" s="48" t="s">
        <v>676</v>
      </c>
      <c r="O179" s="12" t="s">
        <v>676</v>
      </c>
      <c r="P179" s="13" t="s">
        <v>676</v>
      </c>
      <c r="Q179" s="13" t="s">
        <v>676</v>
      </c>
      <c r="R179" s="48" t="s">
        <v>676</v>
      </c>
      <c r="S179" s="12" t="s">
        <v>676</v>
      </c>
      <c r="T179" s="13" t="s">
        <v>676</v>
      </c>
      <c r="U179" s="13" t="s">
        <v>676</v>
      </c>
      <c r="V179" s="13" t="s">
        <v>676</v>
      </c>
      <c r="W179" s="47" t="s">
        <v>676</v>
      </c>
    </row>
    <row r="180" spans="1:23" ht="75" x14ac:dyDescent="0.25">
      <c r="A180" s="103">
        <v>3719</v>
      </c>
      <c r="B180" s="13">
        <v>3719</v>
      </c>
      <c r="C180" s="13" t="s">
        <v>451</v>
      </c>
      <c r="D180" s="13" t="s">
        <v>18</v>
      </c>
      <c r="E180" s="13" t="s">
        <v>228</v>
      </c>
      <c r="F180" s="13" t="s">
        <v>50</v>
      </c>
      <c r="G180" s="13" t="s">
        <v>51</v>
      </c>
      <c r="H180" s="13" t="s">
        <v>51</v>
      </c>
      <c r="I180" s="39" t="s">
        <v>21</v>
      </c>
      <c r="J180" s="58" t="s">
        <v>22</v>
      </c>
      <c r="K180" s="12" t="s">
        <v>676</v>
      </c>
      <c r="L180" s="13" t="s">
        <v>676</v>
      </c>
      <c r="M180" s="13" t="s">
        <v>676</v>
      </c>
      <c r="N180" s="48" t="s">
        <v>676</v>
      </c>
      <c r="O180" s="12" t="s">
        <v>676</v>
      </c>
      <c r="P180" s="13" t="s">
        <v>676</v>
      </c>
      <c r="Q180" s="13" t="s">
        <v>676</v>
      </c>
      <c r="R180" s="48" t="s">
        <v>676</v>
      </c>
      <c r="S180" s="12" t="s">
        <v>676</v>
      </c>
      <c r="T180" s="13" t="s">
        <v>676</v>
      </c>
      <c r="U180" s="13" t="s">
        <v>676</v>
      </c>
      <c r="V180" s="13" t="s">
        <v>676</v>
      </c>
      <c r="W180" s="47" t="s">
        <v>676</v>
      </c>
    </row>
    <row r="181" spans="1:23" ht="75" x14ac:dyDescent="0.25">
      <c r="A181" s="103">
        <v>3720</v>
      </c>
      <c r="B181" s="13">
        <v>3720</v>
      </c>
      <c r="C181" s="13" t="s">
        <v>453</v>
      </c>
      <c r="D181" s="13" t="s">
        <v>18</v>
      </c>
      <c r="E181" s="13" t="s">
        <v>228</v>
      </c>
      <c r="F181" s="13" t="s">
        <v>50</v>
      </c>
      <c r="G181" s="13" t="s">
        <v>51</v>
      </c>
      <c r="H181" s="13" t="s">
        <v>51</v>
      </c>
      <c r="I181" s="39" t="s">
        <v>23</v>
      </c>
      <c r="J181" s="58" t="s">
        <v>24</v>
      </c>
      <c r="K181" s="3">
        <v>0</v>
      </c>
      <c r="L181" s="4">
        <v>0</v>
      </c>
      <c r="M181" s="5">
        <v>3</v>
      </c>
      <c r="N181" s="7">
        <v>3</v>
      </c>
      <c r="O181" s="3">
        <v>0</v>
      </c>
      <c r="P181" s="4">
        <v>0</v>
      </c>
      <c r="Q181" s="5">
        <v>1</v>
      </c>
      <c r="R181" s="7">
        <v>1</v>
      </c>
      <c r="S181" s="8">
        <v>0</v>
      </c>
      <c r="T181" s="5">
        <v>0</v>
      </c>
      <c r="U181" s="5">
        <v>2</v>
      </c>
      <c r="V181" s="4">
        <v>0</v>
      </c>
      <c r="W181" s="6">
        <v>2</v>
      </c>
    </row>
    <row r="182" spans="1:23" ht="45" x14ac:dyDescent="0.25">
      <c r="A182" s="103">
        <v>3724</v>
      </c>
      <c r="B182" s="13">
        <v>3724</v>
      </c>
      <c r="C182" s="13" t="s">
        <v>455</v>
      </c>
      <c r="D182" s="13" t="s">
        <v>18</v>
      </c>
      <c r="E182" s="13" t="s">
        <v>404</v>
      </c>
      <c r="F182" s="13" t="s">
        <v>50</v>
      </c>
      <c r="G182" s="13" t="s">
        <v>51</v>
      </c>
      <c r="H182" s="13" t="s">
        <v>51</v>
      </c>
      <c r="I182" s="39" t="s">
        <v>123</v>
      </c>
      <c r="J182" s="58" t="s">
        <v>456</v>
      </c>
      <c r="K182" s="12" t="s">
        <v>676</v>
      </c>
      <c r="L182" s="13" t="s">
        <v>676</v>
      </c>
      <c r="M182" s="13" t="s">
        <v>676</v>
      </c>
      <c r="N182" s="48" t="s">
        <v>676</v>
      </c>
      <c r="O182" s="12" t="s">
        <v>676</v>
      </c>
      <c r="P182" s="13" t="s">
        <v>676</v>
      </c>
      <c r="Q182" s="13" t="s">
        <v>676</v>
      </c>
      <c r="R182" s="48" t="s">
        <v>676</v>
      </c>
      <c r="S182" s="12" t="s">
        <v>676</v>
      </c>
      <c r="T182" s="13" t="s">
        <v>676</v>
      </c>
      <c r="U182" s="13" t="s">
        <v>676</v>
      </c>
      <c r="V182" s="13" t="s">
        <v>676</v>
      </c>
      <c r="W182" s="47" t="s">
        <v>676</v>
      </c>
    </row>
    <row r="183" spans="1:23" ht="45" x14ac:dyDescent="0.25">
      <c r="A183" s="103">
        <v>3725</v>
      </c>
      <c r="B183" s="13">
        <v>3725</v>
      </c>
      <c r="C183" s="13" t="s">
        <v>458</v>
      </c>
      <c r="D183" s="13" t="s">
        <v>18</v>
      </c>
      <c r="E183" s="13" t="s">
        <v>404</v>
      </c>
      <c r="F183" s="13" t="s">
        <v>50</v>
      </c>
      <c r="G183" s="13" t="s">
        <v>51</v>
      </c>
      <c r="H183" s="13" t="s">
        <v>51</v>
      </c>
      <c r="I183" s="39" t="s">
        <v>21</v>
      </c>
      <c r="J183" s="58" t="s">
        <v>22</v>
      </c>
      <c r="K183" s="12" t="s">
        <v>676</v>
      </c>
      <c r="L183" s="13" t="s">
        <v>676</v>
      </c>
      <c r="M183" s="13" t="s">
        <v>676</v>
      </c>
      <c r="N183" s="48" t="s">
        <v>676</v>
      </c>
      <c r="O183" s="12" t="s">
        <v>676</v>
      </c>
      <c r="P183" s="13" t="s">
        <v>676</v>
      </c>
      <c r="Q183" s="13" t="s">
        <v>676</v>
      </c>
      <c r="R183" s="48" t="s">
        <v>676</v>
      </c>
      <c r="S183" s="12" t="s">
        <v>676</v>
      </c>
      <c r="T183" s="13" t="s">
        <v>676</v>
      </c>
      <c r="U183" s="13" t="s">
        <v>676</v>
      </c>
      <c r="V183" s="13" t="s">
        <v>676</v>
      </c>
      <c r="W183" s="47" t="s">
        <v>676</v>
      </c>
    </row>
    <row r="184" spans="1:23" ht="75" x14ac:dyDescent="0.25">
      <c r="A184" s="103">
        <v>3801</v>
      </c>
      <c r="B184" s="13">
        <v>3801</v>
      </c>
      <c r="C184" s="13" t="s">
        <v>460</v>
      </c>
      <c r="D184" s="13" t="s">
        <v>18</v>
      </c>
      <c r="E184" s="13" t="s">
        <v>404</v>
      </c>
      <c r="F184" s="13" t="s">
        <v>50</v>
      </c>
      <c r="G184" s="13" t="s">
        <v>51</v>
      </c>
      <c r="H184" s="13" t="s">
        <v>51</v>
      </c>
      <c r="I184" s="39" t="s">
        <v>27</v>
      </c>
      <c r="J184" s="58" t="s">
        <v>461</v>
      </c>
      <c r="K184" s="12" t="s">
        <v>676</v>
      </c>
      <c r="L184" s="13" t="s">
        <v>676</v>
      </c>
      <c r="M184" s="13" t="s">
        <v>676</v>
      </c>
      <c r="N184" s="48" t="s">
        <v>676</v>
      </c>
      <c r="O184" s="12" t="s">
        <v>676</v>
      </c>
      <c r="P184" s="13" t="s">
        <v>676</v>
      </c>
      <c r="Q184" s="13" t="s">
        <v>676</v>
      </c>
      <c r="R184" s="48" t="s">
        <v>676</v>
      </c>
      <c r="S184" s="12" t="s">
        <v>676</v>
      </c>
      <c r="T184" s="13" t="s">
        <v>676</v>
      </c>
      <c r="U184" s="13" t="s">
        <v>676</v>
      </c>
      <c r="V184" s="13" t="s">
        <v>676</v>
      </c>
      <c r="W184" s="47" t="s">
        <v>676</v>
      </c>
    </row>
    <row r="185" spans="1:23" ht="75" x14ac:dyDescent="0.25">
      <c r="A185" s="103">
        <v>3803</v>
      </c>
      <c r="B185" s="13">
        <v>3803</v>
      </c>
      <c r="C185" s="13" t="s">
        <v>463</v>
      </c>
      <c r="D185" s="13" t="s">
        <v>18</v>
      </c>
      <c r="E185" s="13" t="s">
        <v>228</v>
      </c>
      <c r="F185" s="13" t="s">
        <v>50</v>
      </c>
      <c r="G185" s="13" t="s">
        <v>51</v>
      </c>
      <c r="H185" s="13" t="s">
        <v>51</v>
      </c>
      <c r="I185" s="39" t="s">
        <v>27</v>
      </c>
      <c r="J185" s="58" t="s">
        <v>89</v>
      </c>
      <c r="K185" s="3">
        <v>0</v>
      </c>
      <c r="L185" s="4">
        <v>0</v>
      </c>
      <c r="M185" s="5">
        <v>0</v>
      </c>
      <c r="N185" s="7">
        <v>0</v>
      </c>
      <c r="O185" s="3">
        <v>0</v>
      </c>
      <c r="P185" s="4">
        <v>0</v>
      </c>
      <c r="Q185" s="5">
        <v>0</v>
      </c>
      <c r="R185" s="7">
        <v>0</v>
      </c>
      <c r="S185" s="8">
        <v>0</v>
      </c>
      <c r="T185" s="5">
        <v>0</v>
      </c>
      <c r="U185" s="5">
        <v>1</v>
      </c>
      <c r="V185" s="4">
        <v>0</v>
      </c>
      <c r="W185" s="6">
        <v>1</v>
      </c>
    </row>
    <row r="186" spans="1:23" ht="60" x14ac:dyDescent="0.25">
      <c r="A186" s="103">
        <v>3805</v>
      </c>
      <c r="B186" s="13">
        <v>3805</v>
      </c>
      <c r="C186" s="13" t="s">
        <v>465</v>
      </c>
      <c r="D186" s="13" t="s">
        <v>18</v>
      </c>
      <c r="E186" s="13" t="s">
        <v>404</v>
      </c>
      <c r="F186" s="13" t="s">
        <v>50</v>
      </c>
      <c r="G186" s="13" t="s">
        <v>51</v>
      </c>
      <c r="H186" s="13" t="s">
        <v>51</v>
      </c>
      <c r="I186" s="39" t="s">
        <v>27</v>
      </c>
      <c r="J186" s="58" t="s">
        <v>89</v>
      </c>
      <c r="K186" s="12" t="s">
        <v>676</v>
      </c>
      <c r="L186" s="13" t="s">
        <v>676</v>
      </c>
      <c r="M186" s="13" t="s">
        <v>676</v>
      </c>
      <c r="N186" s="48" t="s">
        <v>676</v>
      </c>
      <c r="O186" s="12" t="s">
        <v>676</v>
      </c>
      <c r="P186" s="13" t="s">
        <v>676</v>
      </c>
      <c r="Q186" s="13" t="s">
        <v>676</v>
      </c>
      <c r="R186" s="48" t="s">
        <v>676</v>
      </c>
      <c r="S186" s="12" t="s">
        <v>676</v>
      </c>
      <c r="T186" s="13" t="s">
        <v>676</v>
      </c>
      <c r="U186" s="13" t="s">
        <v>676</v>
      </c>
      <c r="V186" s="13" t="s">
        <v>676</v>
      </c>
      <c r="W186" s="47" t="s">
        <v>676</v>
      </c>
    </row>
    <row r="187" spans="1:23" ht="105" x14ac:dyDescent="0.25">
      <c r="A187" s="103">
        <v>3806</v>
      </c>
      <c r="B187" s="13">
        <v>3806</v>
      </c>
      <c r="C187" s="13" t="s">
        <v>467</v>
      </c>
      <c r="D187" s="13" t="s">
        <v>18</v>
      </c>
      <c r="E187" s="13" t="s">
        <v>404</v>
      </c>
      <c r="F187" s="13" t="s">
        <v>50</v>
      </c>
      <c r="G187" s="13" t="s">
        <v>51</v>
      </c>
      <c r="H187" s="13" t="s">
        <v>51</v>
      </c>
      <c r="I187" s="39" t="s">
        <v>27</v>
      </c>
      <c r="J187" s="58" t="s">
        <v>89</v>
      </c>
      <c r="K187" s="12" t="s">
        <v>676</v>
      </c>
      <c r="L187" s="13" t="s">
        <v>676</v>
      </c>
      <c r="M187" s="13" t="s">
        <v>676</v>
      </c>
      <c r="N187" s="48" t="s">
        <v>676</v>
      </c>
      <c r="O187" s="12" t="s">
        <v>676</v>
      </c>
      <c r="P187" s="13" t="s">
        <v>676</v>
      </c>
      <c r="Q187" s="13" t="s">
        <v>676</v>
      </c>
      <c r="R187" s="48" t="s">
        <v>676</v>
      </c>
      <c r="S187" s="12" t="s">
        <v>676</v>
      </c>
      <c r="T187" s="13" t="s">
        <v>676</v>
      </c>
      <c r="U187" s="13" t="s">
        <v>676</v>
      </c>
      <c r="V187" s="13" t="s">
        <v>676</v>
      </c>
      <c r="W187" s="47" t="s">
        <v>676</v>
      </c>
    </row>
    <row r="188" spans="1:23" ht="45" x14ac:dyDescent="0.25">
      <c r="A188" s="103">
        <v>3807</v>
      </c>
      <c r="B188" s="13">
        <v>3807</v>
      </c>
      <c r="C188" s="13" t="s">
        <v>469</v>
      </c>
      <c r="D188" s="13" t="s">
        <v>18</v>
      </c>
      <c r="E188" s="13" t="s">
        <v>404</v>
      </c>
      <c r="F188" s="13" t="s">
        <v>50</v>
      </c>
      <c r="G188" s="13" t="s">
        <v>51</v>
      </c>
      <c r="H188" s="13" t="s">
        <v>51</v>
      </c>
      <c r="I188" s="39" t="s">
        <v>23</v>
      </c>
      <c r="J188" s="58" t="s">
        <v>24</v>
      </c>
      <c r="K188" s="12" t="s">
        <v>676</v>
      </c>
      <c r="L188" s="13" t="s">
        <v>676</v>
      </c>
      <c r="M188" s="13" t="s">
        <v>676</v>
      </c>
      <c r="N188" s="48" t="s">
        <v>676</v>
      </c>
      <c r="O188" s="12" t="s">
        <v>676</v>
      </c>
      <c r="P188" s="13" t="s">
        <v>676</v>
      </c>
      <c r="Q188" s="13" t="s">
        <v>676</v>
      </c>
      <c r="R188" s="48" t="s">
        <v>676</v>
      </c>
      <c r="S188" s="12" t="s">
        <v>676</v>
      </c>
      <c r="T188" s="13" t="s">
        <v>676</v>
      </c>
      <c r="U188" s="13" t="s">
        <v>676</v>
      </c>
      <c r="V188" s="13" t="s">
        <v>676</v>
      </c>
      <c r="W188" s="47" t="s">
        <v>676</v>
      </c>
    </row>
    <row r="189" spans="1:23" ht="45" x14ac:dyDescent="0.25">
      <c r="A189" s="103">
        <v>3808</v>
      </c>
      <c r="B189" s="13">
        <v>3808</v>
      </c>
      <c r="C189" s="13" t="s">
        <v>471</v>
      </c>
      <c r="D189" s="13" t="s">
        <v>18</v>
      </c>
      <c r="E189" s="13" t="s">
        <v>404</v>
      </c>
      <c r="F189" s="13" t="s">
        <v>50</v>
      </c>
      <c r="G189" s="13" t="s">
        <v>51</v>
      </c>
      <c r="H189" s="13" t="s">
        <v>51</v>
      </c>
      <c r="I189" s="39" t="s">
        <v>21</v>
      </c>
      <c r="J189" s="58" t="s">
        <v>22</v>
      </c>
      <c r="K189" s="12" t="s">
        <v>676</v>
      </c>
      <c r="L189" s="13" t="s">
        <v>676</v>
      </c>
      <c r="M189" s="13" t="s">
        <v>676</v>
      </c>
      <c r="N189" s="48" t="s">
        <v>676</v>
      </c>
      <c r="O189" s="12" t="s">
        <v>676</v>
      </c>
      <c r="P189" s="13" t="s">
        <v>676</v>
      </c>
      <c r="Q189" s="13" t="s">
        <v>676</v>
      </c>
      <c r="R189" s="48" t="s">
        <v>676</v>
      </c>
      <c r="S189" s="12" t="s">
        <v>676</v>
      </c>
      <c r="T189" s="13" t="s">
        <v>676</v>
      </c>
      <c r="U189" s="13" t="s">
        <v>676</v>
      </c>
      <c r="V189" s="13" t="s">
        <v>676</v>
      </c>
      <c r="W189" s="47" t="s">
        <v>676</v>
      </c>
    </row>
    <row r="190" spans="1:23" ht="90" x14ac:dyDescent="0.25">
      <c r="A190" s="103">
        <v>3809</v>
      </c>
      <c r="B190" s="13">
        <v>3809</v>
      </c>
      <c r="C190" s="13" t="s">
        <v>473</v>
      </c>
      <c r="D190" s="13" t="s">
        <v>18</v>
      </c>
      <c r="E190" s="13" t="s">
        <v>404</v>
      </c>
      <c r="F190" s="13" t="s">
        <v>50</v>
      </c>
      <c r="G190" s="13" t="s">
        <v>51</v>
      </c>
      <c r="H190" s="13" t="s">
        <v>51</v>
      </c>
      <c r="I190" s="39" t="s">
        <v>21</v>
      </c>
      <c r="J190" s="58" t="s">
        <v>22</v>
      </c>
      <c r="K190" s="12" t="s">
        <v>676</v>
      </c>
      <c r="L190" s="13" t="s">
        <v>676</v>
      </c>
      <c r="M190" s="13" t="s">
        <v>676</v>
      </c>
      <c r="N190" s="48" t="s">
        <v>676</v>
      </c>
      <c r="O190" s="12" t="s">
        <v>676</v>
      </c>
      <c r="P190" s="13" t="s">
        <v>676</v>
      </c>
      <c r="Q190" s="13" t="s">
        <v>676</v>
      </c>
      <c r="R190" s="48" t="s">
        <v>676</v>
      </c>
      <c r="S190" s="12" t="s">
        <v>676</v>
      </c>
      <c r="T190" s="13" t="s">
        <v>676</v>
      </c>
      <c r="U190" s="13" t="s">
        <v>676</v>
      </c>
      <c r="V190" s="13" t="s">
        <v>676</v>
      </c>
      <c r="W190" s="47" t="s">
        <v>676</v>
      </c>
    </row>
    <row r="191" spans="1:23" ht="45" x14ac:dyDescent="0.25">
      <c r="A191" s="103">
        <v>3810</v>
      </c>
      <c r="B191" s="13">
        <v>3810</v>
      </c>
      <c r="C191" s="13" t="s">
        <v>475</v>
      </c>
      <c r="D191" s="13" t="s">
        <v>18</v>
      </c>
      <c r="E191" s="13" t="s">
        <v>404</v>
      </c>
      <c r="F191" s="13" t="s">
        <v>50</v>
      </c>
      <c r="G191" s="13" t="s">
        <v>51</v>
      </c>
      <c r="H191" s="13" t="s">
        <v>51</v>
      </c>
      <c r="I191" s="39" t="s">
        <v>92</v>
      </c>
      <c r="J191" s="58" t="s">
        <v>93</v>
      </c>
      <c r="K191" s="12" t="s">
        <v>676</v>
      </c>
      <c r="L191" s="13" t="s">
        <v>676</v>
      </c>
      <c r="M191" s="13" t="s">
        <v>676</v>
      </c>
      <c r="N191" s="48" t="s">
        <v>676</v>
      </c>
      <c r="O191" s="12" t="s">
        <v>676</v>
      </c>
      <c r="P191" s="13" t="s">
        <v>676</v>
      </c>
      <c r="Q191" s="13" t="s">
        <v>676</v>
      </c>
      <c r="R191" s="48" t="s">
        <v>676</v>
      </c>
      <c r="S191" s="12" t="s">
        <v>676</v>
      </c>
      <c r="T191" s="13" t="s">
        <v>676</v>
      </c>
      <c r="U191" s="13" t="s">
        <v>676</v>
      </c>
      <c r="V191" s="13" t="s">
        <v>676</v>
      </c>
      <c r="W191" s="47" t="s">
        <v>676</v>
      </c>
    </row>
    <row r="192" spans="1:23" ht="75" x14ac:dyDescent="0.25">
      <c r="A192" s="103">
        <v>3811</v>
      </c>
      <c r="B192" s="13">
        <v>3811</v>
      </c>
      <c r="C192" s="13" t="s">
        <v>477</v>
      </c>
      <c r="D192" s="13" t="s">
        <v>18</v>
      </c>
      <c r="E192" s="13" t="s">
        <v>404</v>
      </c>
      <c r="F192" s="13" t="s">
        <v>50</v>
      </c>
      <c r="G192" s="13" t="s">
        <v>51</v>
      </c>
      <c r="H192" s="13" t="s">
        <v>51</v>
      </c>
      <c r="I192" s="39" t="s">
        <v>104</v>
      </c>
      <c r="J192" s="58" t="s">
        <v>478</v>
      </c>
      <c r="K192" s="12" t="s">
        <v>676</v>
      </c>
      <c r="L192" s="13" t="s">
        <v>676</v>
      </c>
      <c r="M192" s="13" t="s">
        <v>676</v>
      </c>
      <c r="N192" s="48" t="s">
        <v>676</v>
      </c>
      <c r="O192" s="12" t="s">
        <v>676</v>
      </c>
      <c r="P192" s="13" t="s">
        <v>676</v>
      </c>
      <c r="Q192" s="13" t="s">
        <v>676</v>
      </c>
      <c r="R192" s="48" t="s">
        <v>676</v>
      </c>
      <c r="S192" s="12" t="s">
        <v>676</v>
      </c>
      <c r="T192" s="13" t="s">
        <v>676</v>
      </c>
      <c r="U192" s="13" t="s">
        <v>676</v>
      </c>
      <c r="V192" s="13" t="s">
        <v>676</v>
      </c>
      <c r="W192" s="47" t="s">
        <v>676</v>
      </c>
    </row>
    <row r="193" spans="1:23" ht="60" x14ac:dyDescent="0.25">
      <c r="A193" s="103">
        <v>3812</v>
      </c>
      <c r="B193" s="13">
        <v>3812</v>
      </c>
      <c r="C193" s="13" t="s">
        <v>480</v>
      </c>
      <c r="D193" s="13" t="s">
        <v>18</v>
      </c>
      <c r="E193" s="13" t="s">
        <v>404</v>
      </c>
      <c r="F193" s="13" t="s">
        <v>50</v>
      </c>
      <c r="G193" s="13" t="s">
        <v>51</v>
      </c>
      <c r="H193" s="13" t="s">
        <v>51</v>
      </c>
      <c r="I193" s="39" t="s">
        <v>23</v>
      </c>
      <c r="J193" s="58" t="s">
        <v>481</v>
      </c>
      <c r="K193" s="12" t="s">
        <v>676</v>
      </c>
      <c r="L193" s="13" t="s">
        <v>676</v>
      </c>
      <c r="M193" s="13" t="s">
        <v>676</v>
      </c>
      <c r="N193" s="48" t="s">
        <v>676</v>
      </c>
      <c r="O193" s="12" t="s">
        <v>676</v>
      </c>
      <c r="P193" s="13" t="s">
        <v>676</v>
      </c>
      <c r="Q193" s="13" t="s">
        <v>676</v>
      </c>
      <c r="R193" s="48" t="s">
        <v>676</v>
      </c>
      <c r="S193" s="12" t="s">
        <v>676</v>
      </c>
      <c r="T193" s="13" t="s">
        <v>676</v>
      </c>
      <c r="U193" s="13" t="s">
        <v>676</v>
      </c>
      <c r="V193" s="13" t="s">
        <v>676</v>
      </c>
      <c r="W193" s="47" t="s">
        <v>676</v>
      </c>
    </row>
    <row r="194" spans="1:23" ht="75" x14ac:dyDescent="0.25">
      <c r="A194" s="103">
        <v>3817</v>
      </c>
      <c r="B194" s="13">
        <v>3817</v>
      </c>
      <c r="C194" s="13" t="s">
        <v>483</v>
      </c>
      <c r="D194" s="13" t="s">
        <v>18</v>
      </c>
      <c r="E194" s="13" t="s">
        <v>228</v>
      </c>
      <c r="F194" s="13" t="s">
        <v>50</v>
      </c>
      <c r="G194" s="13" t="s">
        <v>51</v>
      </c>
      <c r="H194" s="13" t="s">
        <v>51</v>
      </c>
      <c r="I194" s="40" t="s">
        <v>100</v>
      </c>
      <c r="J194" s="48" t="s">
        <v>101</v>
      </c>
      <c r="K194" s="12" t="s">
        <v>676</v>
      </c>
      <c r="L194" s="13" t="s">
        <v>676</v>
      </c>
      <c r="M194" s="13" t="s">
        <v>676</v>
      </c>
      <c r="N194" s="48" t="s">
        <v>676</v>
      </c>
      <c r="O194" s="12" t="s">
        <v>676</v>
      </c>
      <c r="P194" s="13" t="s">
        <v>676</v>
      </c>
      <c r="Q194" s="13" t="s">
        <v>676</v>
      </c>
      <c r="R194" s="48" t="s">
        <v>676</v>
      </c>
      <c r="S194" s="12" t="s">
        <v>676</v>
      </c>
      <c r="T194" s="13" t="s">
        <v>676</v>
      </c>
      <c r="U194" s="13" t="s">
        <v>676</v>
      </c>
      <c r="V194" s="13" t="s">
        <v>676</v>
      </c>
      <c r="W194" s="47" t="s">
        <v>676</v>
      </c>
    </row>
    <row r="195" spans="1:23" ht="75" x14ac:dyDescent="0.25">
      <c r="A195" s="103">
        <v>3819</v>
      </c>
      <c r="B195" s="13">
        <v>3819</v>
      </c>
      <c r="C195" s="13" t="s">
        <v>485</v>
      </c>
      <c r="D195" s="13" t="s">
        <v>18</v>
      </c>
      <c r="E195" s="13" t="s">
        <v>404</v>
      </c>
      <c r="F195" s="13" t="s">
        <v>50</v>
      </c>
      <c r="G195" s="13" t="s">
        <v>51</v>
      </c>
      <c r="H195" s="13" t="s">
        <v>51</v>
      </c>
      <c r="I195" s="39" t="s">
        <v>21</v>
      </c>
      <c r="J195" s="58" t="s">
        <v>22</v>
      </c>
      <c r="K195" s="12" t="s">
        <v>676</v>
      </c>
      <c r="L195" s="13" t="s">
        <v>676</v>
      </c>
      <c r="M195" s="13" t="s">
        <v>676</v>
      </c>
      <c r="N195" s="48" t="s">
        <v>676</v>
      </c>
      <c r="O195" s="12" t="s">
        <v>676</v>
      </c>
      <c r="P195" s="13" t="s">
        <v>676</v>
      </c>
      <c r="Q195" s="13" t="s">
        <v>676</v>
      </c>
      <c r="R195" s="48" t="s">
        <v>676</v>
      </c>
      <c r="S195" s="12" t="s">
        <v>676</v>
      </c>
      <c r="T195" s="13" t="s">
        <v>676</v>
      </c>
      <c r="U195" s="13" t="s">
        <v>676</v>
      </c>
      <c r="V195" s="13" t="s">
        <v>676</v>
      </c>
      <c r="W195" s="47" t="s">
        <v>676</v>
      </c>
    </row>
    <row r="196" spans="1:23" ht="60" x14ac:dyDescent="0.25">
      <c r="A196" s="103">
        <v>3820</v>
      </c>
      <c r="B196" s="13">
        <v>3820</v>
      </c>
      <c r="C196" s="13" t="s">
        <v>487</v>
      </c>
      <c r="D196" s="13" t="s">
        <v>18</v>
      </c>
      <c r="E196" s="13" t="s">
        <v>404</v>
      </c>
      <c r="F196" s="13" t="s">
        <v>50</v>
      </c>
      <c r="G196" s="13" t="s">
        <v>51</v>
      </c>
      <c r="H196" s="13" t="s">
        <v>51</v>
      </c>
      <c r="I196" s="39" t="s">
        <v>23</v>
      </c>
      <c r="J196" s="58" t="s">
        <v>24</v>
      </c>
      <c r="K196" s="12" t="s">
        <v>676</v>
      </c>
      <c r="L196" s="13" t="s">
        <v>676</v>
      </c>
      <c r="M196" s="13" t="s">
        <v>676</v>
      </c>
      <c r="N196" s="48" t="s">
        <v>676</v>
      </c>
      <c r="O196" s="12" t="s">
        <v>676</v>
      </c>
      <c r="P196" s="13" t="s">
        <v>676</v>
      </c>
      <c r="Q196" s="13" t="s">
        <v>676</v>
      </c>
      <c r="R196" s="48" t="s">
        <v>676</v>
      </c>
      <c r="S196" s="12" t="s">
        <v>676</v>
      </c>
      <c r="T196" s="13" t="s">
        <v>676</v>
      </c>
      <c r="U196" s="13" t="s">
        <v>676</v>
      </c>
      <c r="V196" s="13" t="s">
        <v>676</v>
      </c>
      <c r="W196" s="47" t="s">
        <v>676</v>
      </c>
    </row>
    <row r="197" spans="1:23" ht="60" x14ac:dyDescent="0.25">
      <c r="A197" s="103">
        <v>3821</v>
      </c>
      <c r="B197" s="13">
        <v>3821</v>
      </c>
      <c r="C197" s="13" t="s">
        <v>489</v>
      </c>
      <c r="D197" s="13" t="s">
        <v>18</v>
      </c>
      <c r="E197" s="13" t="s">
        <v>404</v>
      </c>
      <c r="F197" s="13" t="s">
        <v>50</v>
      </c>
      <c r="G197" s="13" t="s">
        <v>51</v>
      </c>
      <c r="H197" s="13" t="s">
        <v>51</v>
      </c>
      <c r="I197" s="39" t="s">
        <v>85</v>
      </c>
      <c r="J197" s="58" t="s">
        <v>86</v>
      </c>
      <c r="K197" s="12" t="s">
        <v>676</v>
      </c>
      <c r="L197" s="13" t="s">
        <v>676</v>
      </c>
      <c r="M197" s="13" t="s">
        <v>676</v>
      </c>
      <c r="N197" s="48" t="s">
        <v>676</v>
      </c>
      <c r="O197" s="12" t="s">
        <v>676</v>
      </c>
      <c r="P197" s="13" t="s">
        <v>676</v>
      </c>
      <c r="Q197" s="13" t="s">
        <v>676</v>
      </c>
      <c r="R197" s="48" t="s">
        <v>676</v>
      </c>
      <c r="S197" s="12" t="s">
        <v>676</v>
      </c>
      <c r="T197" s="13" t="s">
        <v>676</v>
      </c>
      <c r="U197" s="13" t="s">
        <v>676</v>
      </c>
      <c r="V197" s="13" t="s">
        <v>676</v>
      </c>
      <c r="W197" s="47" t="s">
        <v>676</v>
      </c>
    </row>
    <row r="198" spans="1:23" ht="45" x14ac:dyDescent="0.25">
      <c r="A198" s="9">
        <v>3822</v>
      </c>
      <c r="B198" s="10">
        <v>3822</v>
      </c>
      <c r="C198" s="10" t="s">
        <v>490</v>
      </c>
      <c r="D198" s="13" t="s">
        <v>18</v>
      </c>
      <c r="E198" s="13" t="s">
        <v>404</v>
      </c>
      <c r="F198" s="13" t="s">
        <v>50</v>
      </c>
      <c r="G198" s="13" t="s">
        <v>51</v>
      </c>
      <c r="H198" s="13" t="s">
        <v>51</v>
      </c>
      <c r="I198" s="39" t="s">
        <v>21</v>
      </c>
      <c r="J198" s="58" t="s">
        <v>22</v>
      </c>
      <c r="K198" s="12" t="s">
        <v>676</v>
      </c>
      <c r="L198" s="13" t="s">
        <v>676</v>
      </c>
      <c r="M198" s="13" t="s">
        <v>676</v>
      </c>
      <c r="N198" s="48" t="s">
        <v>676</v>
      </c>
      <c r="O198" s="12" t="s">
        <v>676</v>
      </c>
      <c r="P198" s="13" t="s">
        <v>676</v>
      </c>
      <c r="Q198" s="13" t="s">
        <v>676</v>
      </c>
      <c r="R198" s="48" t="s">
        <v>676</v>
      </c>
      <c r="S198" s="12" t="s">
        <v>676</v>
      </c>
      <c r="T198" s="13" t="s">
        <v>676</v>
      </c>
      <c r="U198" s="13" t="s">
        <v>676</v>
      </c>
      <c r="V198" s="13" t="s">
        <v>676</v>
      </c>
      <c r="W198" s="47" t="s">
        <v>676</v>
      </c>
    </row>
    <row r="199" spans="1:23" ht="75" x14ac:dyDescent="0.25">
      <c r="A199" s="103">
        <v>3824</v>
      </c>
      <c r="B199" s="13">
        <v>3824</v>
      </c>
      <c r="C199" s="13" t="s">
        <v>492</v>
      </c>
      <c r="D199" s="13" t="s">
        <v>18</v>
      </c>
      <c r="E199" s="13" t="s">
        <v>404</v>
      </c>
      <c r="F199" s="13" t="s">
        <v>50</v>
      </c>
      <c r="G199" s="13" t="s">
        <v>51</v>
      </c>
      <c r="H199" s="13" t="s">
        <v>51</v>
      </c>
      <c r="I199" s="39" t="s">
        <v>21</v>
      </c>
      <c r="J199" s="58" t="s">
        <v>22</v>
      </c>
      <c r="K199" s="12" t="s">
        <v>676</v>
      </c>
      <c r="L199" s="13" t="s">
        <v>676</v>
      </c>
      <c r="M199" s="13" t="s">
        <v>676</v>
      </c>
      <c r="N199" s="48" t="s">
        <v>676</v>
      </c>
      <c r="O199" s="12" t="s">
        <v>676</v>
      </c>
      <c r="P199" s="13" t="s">
        <v>676</v>
      </c>
      <c r="Q199" s="13" t="s">
        <v>676</v>
      </c>
      <c r="R199" s="48" t="s">
        <v>676</v>
      </c>
      <c r="S199" s="12" t="s">
        <v>676</v>
      </c>
      <c r="T199" s="13" t="s">
        <v>676</v>
      </c>
      <c r="U199" s="13" t="s">
        <v>676</v>
      </c>
      <c r="V199" s="13" t="s">
        <v>676</v>
      </c>
      <c r="W199" s="47" t="s">
        <v>676</v>
      </c>
    </row>
    <row r="200" spans="1:23" ht="75" x14ac:dyDescent="0.25">
      <c r="A200" s="103">
        <v>3826</v>
      </c>
      <c r="B200" s="13">
        <v>3826</v>
      </c>
      <c r="C200" s="13" t="s">
        <v>494</v>
      </c>
      <c r="D200" s="13" t="s">
        <v>18</v>
      </c>
      <c r="E200" s="13" t="s">
        <v>404</v>
      </c>
      <c r="F200" s="13" t="s">
        <v>50</v>
      </c>
      <c r="G200" s="13" t="s">
        <v>51</v>
      </c>
      <c r="H200" s="13" t="s">
        <v>51</v>
      </c>
      <c r="I200" s="39" t="s">
        <v>21</v>
      </c>
      <c r="J200" s="58" t="s">
        <v>22</v>
      </c>
      <c r="K200" s="12" t="s">
        <v>676</v>
      </c>
      <c r="L200" s="13" t="s">
        <v>676</v>
      </c>
      <c r="M200" s="13" t="s">
        <v>676</v>
      </c>
      <c r="N200" s="48" t="s">
        <v>676</v>
      </c>
      <c r="O200" s="12" t="s">
        <v>676</v>
      </c>
      <c r="P200" s="13" t="s">
        <v>676</v>
      </c>
      <c r="Q200" s="13" t="s">
        <v>676</v>
      </c>
      <c r="R200" s="48" t="s">
        <v>676</v>
      </c>
      <c r="S200" s="12" t="s">
        <v>676</v>
      </c>
      <c r="T200" s="13" t="s">
        <v>676</v>
      </c>
      <c r="U200" s="13" t="s">
        <v>676</v>
      </c>
      <c r="V200" s="13" t="s">
        <v>676</v>
      </c>
      <c r="W200" s="47" t="s">
        <v>676</v>
      </c>
    </row>
    <row r="201" spans="1:23" ht="45" x14ac:dyDescent="0.25">
      <c r="A201" s="103">
        <v>3827</v>
      </c>
      <c r="B201" s="13">
        <v>3827</v>
      </c>
      <c r="C201" s="13" t="s">
        <v>496</v>
      </c>
      <c r="D201" s="13" t="s">
        <v>18</v>
      </c>
      <c r="E201" s="13" t="s">
        <v>404</v>
      </c>
      <c r="F201" s="13" t="s">
        <v>50</v>
      </c>
      <c r="G201" s="13" t="s">
        <v>51</v>
      </c>
      <c r="H201" s="13" t="s">
        <v>51</v>
      </c>
      <c r="I201" s="39" t="s">
        <v>21</v>
      </c>
      <c r="J201" s="58" t="s">
        <v>22</v>
      </c>
      <c r="K201" s="12" t="s">
        <v>676</v>
      </c>
      <c r="L201" s="13" t="s">
        <v>676</v>
      </c>
      <c r="M201" s="13" t="s">
        <v>676</v>
      </c>
      <c r="N201" s="48" t="s">
        <v>676</v>
      </c>
      <c r="O201" s="12" t="s">
        <v>676</v>
      </c>
      <c r="P201" s="13" t="s">
        <v>676</v>
      </c>
      <c r="Q201" s="13" t="s">
        <v>676</v>
      </c>
      <c r="R201" s="48" t="s">
        <v>676</v>
      </c>
      <c r="S201" s="12" t="s">
        <v>676</v>
      </c>
      <c r="T201" s="13" t="s">
        <v>676</v>
      </c>
      <c r="U201" s="13" t="s">
        <v>676</v>
      </c>
      <c r="V201" s="13" t="s">
        <v>676</v>
      </c>
      <c r="W201" s="47" t="s">
        <v>676</v>
      </c>
    </row>
    <row r="202" spans="1:23" ht="45" x14ac:dyDescent="0.25">
      <c r="A202" s="9">
        <v>3828</v>
      </c>
      <c r="B202" s="10">
        <v>3828</v>
      </c>
      <c r="C202" s="10" t="s">
        <v>497</v>
      </c>
      <c r="D202" s="13" t="s">
        <v>18</v>
      </c>
      <c r="E202" s="13" t="s">
        <v>404</v>
      </c>
      <c r="F202" s="13" t="s">
        <v>50</v>
      </c>
      <c r="G202" s="13" t="s">
        <v>51</v>
      </c>
      <c r="H202" s="13" t="s">
        <v>51</v>
      </c>
      <c r="I202" s="40" t="s">
        <v>27</v>
      </c>
      <c r="J202" s="48" t="s">
        <v>89</v>
      </c>
      <c r="K202" s="12" t="s">
        <v>676</v>
      </c>
      <c r="L202" s="13" t="s">
        <v>676</v>
      </c>
      <c r="M202" s="13" t="s">
        <v>676</v>
      </c>
      <c r="N202" s="48" t="s">
        <v>676</v>
      </c>
      <c r="O202" s="12" t="s">
        <v>676</v>
      </c>
      <c r="P202" s="13" t="s">
        <v>676</v>
      </c>
      <c r="Q202" s="13" t="s">
        <v>676</v>
      </c>
      <c r="R202" s="48" t="s">
        <v>676</v>
      </c>
      <c r="S202" s="12" t="s">
        <v>676</v>
      </c>
      <c r="T202" s="13" t="s">
        <v>676</v>
      </c>
      <c r="U202" s="13" t="s">
        <v>676</v>
      </c>
      <c r="V202" s="13" t="s">
        <v>676</v>
      </c>
      <c r="W202" s="47" t="s">
        <v>676</v>
      </c>
    </row>
    <row r="203" spans="1:23" ht="75" x14ac:dyDescent="0.25">
      <c r="A203" s="103">
        <v>3830</v>
      </c>
      <c r="B203" s="13">
        <v>3830</v>
      </c>
      <c r="C203" s="13" t="s">
        <v>499</v>
      </c>
      <c r="D203" s="13" t="s">
        <v>18</v>
      </c>
      <c r="E203" s="13" t="s">
        <v>404</v>
      </c>
      <c r="F203" s="13" t="s">
        <v>50</v>
      </c>
      <c r="G203" s="13" t="s">
        <v>51</v>
      </c>
      <c r="H203" s="13" t="s">
        <v>51</v>
      </c>
      <c r="I203" s="39" t="s">
        <v>21</v>
      </c>
      <c r="J203" s="58" t="s">
        <v>22</v>
      </c>
      <c r="K203" s="12" t="s">
        <v>676</v>
      </c>
      <c r="L203" s="13" t="s">
        <v>676</v>
      </c>
      <c r="M203" s="13" t="s">
        <v>676</v>
      </c>
      <c r="N203" s="48" t="s">
        <v>676</v>
      </c>
      <c r="O203" s="12" t="s">
        <v>676</v>
      </c>
      <c r="P203" s="13" t="s">
        <v>676</v>
      </c>
      <c r="Q203" s="13" t="s">
        <v>676</v>
      </c>
      <c r="R203" s="48" t="s">
        <v>676</v>
      </c>
      <c r="S203" s="12" t="s">
        <v>676</v>
      </c>
      <c r="T203" s="13" t="s">
        <v>676</v>
      </c>
      <c r="U203" s="13" t="s">
        <v>676</v>
      </c>
      <c r="V203" s="13" t="s">
        <v>676</v>
      </c>
      <c r="W203" s="47" t="s">
        <v>676</v>
      </c>
    </row>
    <row r="204" spans="1:23" ht="75" x14ac:dyDescent="0.25">
      <c r="A204" s="103">
        <v>3831</v>
      </c>
      <c r="B204" s="13">
        <v>3831</v>
      </c>
      <c r="C204" s="13" t="s">
        <v>501</v>
      </c>
      <c r="D204" s="13" t="s">
        <v>18</v>
      </c>
      <c r="E204" s="13" t="s">
        <v>228</v>
      </c>
      <c r="F204" s="13" t="s">
        <v>50</v>
      </c>
      <c r="G204" s="13" t="s">
        <v>51</v>
      </c>
      <c r="H204" s="13" t="s">
        <v>51</v>
      </c>
      <c r="I204" s="39" t="s">
        <v>40</v>
      </c>
      <c r="J204" s="58" t="s">
        <v>41</v>
      </c>
      <c r="K204" s="3">
        <v>0</v>
      </c>
      <c r="L204" s="4">
        <v>0</v>
      </c>
      <c r="M204" s="5">
        <v>3</v>
      </c>
      <c r="N204" s="7">
        <v>3</v>
      </c>
      <c r="O204" s="3">
        <v>0</v>
      </c>
      <c r="P204" s="4">
        <v>0</v>
      </c>
      <c r="Q204" s="5">
        <v>1</v>
      </c>
      <c r="R204" s="7">
        <v>1</v>
      </c>
      <c r="S204" s="8">
        <v>0</v>
      </c>
      <c r="T204" s="4">
        <v>0</v>
      </c>
      <c r="U204" s="4">
        <v>0</v>
      </c>
      <c r="V204" s="4">
        <v>0</v>
      </c>
      <c r="W204" s="14">
        <v>0</v>
      </c>
    </row>
    <row r="205" spans="1:23" ht="75" x14ac:dyDescent="0.25">
      <c r="A205" s="103">
        <v>3834</v>
      </c>
      <c r="B205" s="13">
        <v>3834</v>
      </c>
      <c r="C205" s="13" t="s">
        <v>503</v>
      </c>
      <c r="D205" s="13" t="s">
        <v>18</v>
      </c>
      <c r="E205" s="13" t="s">
        <v>404</v>
      </c>
      <c r="F205" s="13" t="s">
        <v>50</v>
      </c>
      <c r="G205" s="13" t="s">
        <v>51</v>
      </c>
      <c r="H205" s="13" t="s">
        <v>51</v>
      </c>
      <c r="I205" s="39" t="s">
        <v>23</v>
      </c>
      <c r="J205" s="58" t="s">
        <v>504</v>
      </c>
      <c r="K205" s="12" t="s">
        <v>676</v>
      </c>
      <c r="L205" s="13" t="s">
        <v>676</v>
      </c>
      <c r="M205" s="13" t="s">
        <v>676</v>
      </c>
      <c r="N205" s="48" t="s">
        <v>676</v>
      </c>
      <c r="O205" s="12" t="s">
        <v>676</v>
      </c>
      <c r="P205" s="13" t="s">
        <v>676</v>
      </c>
      <c r="Q205" s="13" t="s">
        <v>676</v>
      </c>
      <c r="R205" s="48" t="s">
        <v>676</v>
      </c>
      <c r="S205" s="12" t="s">
        <v>676</v>
      </c>
      <c r="T205" s="13" t="s">
        <v>676</v>
      </c>
      <c r="U205" s="13" t="s">
        <v>676</v>
      </c>
      <c r="V205" s="13" t="s">
        <v>676</v>
      </c>
      <c r="W205" s="47" t="s">
        <v>676</v>
      </c>
    </row>
    <row r="206" spans="1:23" ht="60" x14ac:dyDescent="0.25">
      <c r="A206" s="9">
        <v>3901</v>
      </c>
      <c r="B206" s="10">
        <v>3901</v>
      </c>
      <c r="C206" s="10" t="s">
        <v>505</v>
      </c>
      <c r="D206" s="13" t="s">
        <v>18</v>
      </c>
      <c r="E206" s="13" t="s">
        <v>404</v>
      </c>
      <c r="F206" s="13" t="s">
        <v>50</v>
      </c>
      <c r="G206" s="13" t="s">
        <v>51</v>
      </c>
      <c r="H206" s="13" t="s">
        <v>51</v>
      </c>
      <c r="I206" s="40" t="s">
        <v>127</v>
      </c>
      <c r="J206" s="48" t="s">
        <v>506</v>
      </c>
      <c r="K206" s="12" t="s">
        <v>676</v>
      </c>
      <c r="L206" s="13" t="s">
        <v>676</v>
      </c>
      <c r="M206" s="13" t="s">
        <v>676</v>
      </c>
      <c r="N206" s="48" t="s">
        <v>676</v>
      </c>
      <c r="O206" s="12" t="s">
        <v>676</v>
      </c>
      <c r="P206" s="13" t="s">
        <v>676</v>
      </c>
      <c r="Q206" s="13" t="s">
        <v>676</v>
      </c>
      <c r="R206" s="48" t="s">
        <v>676</v>
      </c>
      <c r="S206" s="12" t="s">
        <v>676</v>
      </c>
      <c r="T206" s="13" t="s">
        <v>676</v>
      </c>
      <c r="U206" s="13" t="s">
        <v>676</v>
      </c>
      <c r="V206" s="13" t="s">
        <v>676</v>
      </c>
      <c r="W206" s="47" t="s">
        <v>676</v>
      </c>
    </row>
    <row r="207" spans="1:23" ht="75" x14ac:dyDescent="0.25">
      <c r="A207" s="103">
        <v>3902</v>
      </c>
      <c r="B207" s="13">
        <v>3902</v>
      </c>
      <c r="C207" s="13" t="s">
        <v>508</v>
      </c>
      <c r="D207" s="13" t="s">
        <v>18</v>
      </c>
      <c r="E207" s="13" t="s">
        <v>404</v>
      </c>
      <c r="F207" s="13" t="s">
        <v>50</v>
      </c>
      <c r="G207" s="13" t="s">
        <v>51</v>
      </c>
      <c r="H207" s="13" t="s">
        <v>51</v>
      </c>
      <c r="I207" s="39" t="s">
        <v>123</v>
      </c>
      <c r="J207" s="58" t="s">
        <v>509</v>
      </c>
      <c r="K207" s="12" t="s">
        <v>676</v>
      </c>
      <c r="L207" s="13" t="s">
        <v>676</v>
      </c>
      <c r="M207" s="13" t="s">
        <v>676</v>
      </c>
      <c r="N207" s="48" t="s">
        <v>676</v>
      </c>
      <c r="O207" s="12" t="s">
        <v>676</v>
      </c>
      <c r="P207" s="13" t="s">
        <v>676</v>
      </c>
      <c r="Q207" s="13" t="s">
        <v>676</v>
      </c>
      <c r="R207" s="48" t="s">
        <v>676</v>
      </c>
      <c r="S207" s="12" t="s">
        <v>676</v>
      </c>
      <c r="T207" s="13" t="s">
        <v>676</v>
      </c>
      <c r="U207" s="13" t="s">
        <v>676</v>
      </c>
      <c r="V207" s="13" t="s">
        <v>676</v>
      </c>
      <c r="W207" s="47" t="s">
        <v>676</v>
      </c>
    </row>
    <row r="208" spans="1:23" ht="75" x14ac:dyDescent="0.25">
      <c r="A208" s="103">
        <v>4101</v>
      </c>
      <c r="B208" s="13">
        <v>4101</v>
      </c>
      <c r="C208" s="13" t="s">
        <v>511</v>
      </c>
      <c r="D208" s="13" t="s">
        <v>18</v>
      </c>
      <c r="E208" s="13" t="s">
        <v>512</v>
      </c>
      <c r="F208" s="13" t="s">
        <v>50</v>
      </c>
      <c r="G208" s="13" t="s">
        <v>51</v>
      </c>
      <c r="H208" s="13" t="s">
        <v>51</v>
      </c>
      <c r="I208" s="39" t="s">
        <v>27</v>
      </c>
      <c r="J208" s="58" t="s">
        <v>513</v>
      </c>
      <c r="K208" s="12" t="s">
        <v>676</v>
      </c>
      <c r="L208" s="13" t="s">
        <v>676</v>
      </c>
      <c r="M208" s="13" t="s">
        <v>676</v>
      </c>
      <c r="N208" s="48" t="s">
        <v>676</v>
      </c>
      <c r="O208" s="12" t="s">
        <v>676</v>
      </c>
      <c r="P208" s="13" t="s">
        <v>676</v>
      </c>
      <c r="Q208" s="13" t="s">
        <v>676</v>
      </c>
      <c r="R208" s="48" t="s">
        <v>676</v>
      </c>
      <c r="S208" s="12" t="s">
        <v>676</v>
      </c>
      <c r="T208" s="13" t="s">
        <v>676</v>
      </c>
      <c r="U208" s="13" t="s">
        <v>676</v>
      </c>
      <c r="V208" s="13" t="s">
        <v>676</v>
      </c>
      <c r="W208" s="47" t="s">
        <v>676</v>
      </c>
    </row>
    <row r="209" spans="1:23" ht="105" x14ac:dyDescent="0.25">
      <c r="A209" s="103">
        <v>4102</v>
      </c>
      <c r="B209" s="13">
        <v>4102</v>
      </c>
      <c r="C209" s="13" t="s">
        <v>515</v>
      </c>
      <c r="D209" s="13" t="s">
        <v>18</v>
      </c>
      <c r="E209" s="13" t="s">
        <v>512</v>
      </c>
      <c r="F209" s="13" t="s">
        <v>50</v>
      </c>
      <c r="G209" s="13" t="s">
        <v>51</v>
      </c>
      <c r="H209" s="13" t="s">
        <v>51</v>
      </c>
      <c r="I209" s="39" t="s">
        <v>131</v>
      </c>
      <c r="J209" s="58" t="s">
        <v>516</v>
      </c>
      <c r="K209" s="12" t="s">
        <v>676</v>
      </c>
      <c r="L209" s="13" t="s">
        <v>676</v>
      </c>
      <c r="M209" s="13" t="s">
        <v>676</v>
      </c>
      <c r="N209" s="48" t="s">
        <v>676</v>
      </c>
      <c r="O209" s="12" t="s">
        <v>676</v>
      </c>
      <c r="P209" s="13" t="s">
        <v>676</v>
      </c>
      <c r="Q209" s="13" t="s">
        <v>676</v>
      </c>
      <c r="R209" s="48" t="s">
        <v>676</v>
      </c>
      <c r="S209" s="12" t="s">
        <v>676</v>
      </c>
      <c r="T209" s="13" t="s">
        <v>676</v>
      </c>
      <c r="U209" s="13" t="s">
        <v>676</v>
      </c>
      <c r="V209" s="13" t="s">
        <v>676</v>
      </c>
      <c r="W209" s="47" t="s">
        <v>676</v>
      </c>
    </row>
    <row r="210" spans="1:23" ht="90" x14ac:dyDescent="0.25">
      <c r="A210" s="9">
        <v>4106</v>
      </c>
      <c r="B210" s="10">
        <v>4106</v>
      </c>
      <c r="C210" s="10" t="s">
        <v>517</v>
      </c>
      <c r="D210" s="13" t="s">
        <v>18</v>
      </c>
      <c r="E210" s="13" t="s">
        <v>512</v>
      </c>
      <c r="F210" s="13" t="s">
        <v>50</v>
      </c>
      <c r="G210" s="13" t="s">
        <v>51</v>
      </c>
      <c r="H210" s="13" t="s">
        <v>51</v>
      </c>
      <c r="I210" s="40" t="s">
        <v>30</v>
      </c>
      <c r="J210" s="48" t="s">
        <v>31</v>
      </c>
      <c r="K210" s="12" t="s">
        <v>676</v>
      </c>
      <c r="L210" s="13" t="s">
        <v>676</v>
      </c>
      <c r="M210" s="13" t="s">
        <v>676</v>
      </c>
      <c r="N210" s="48" t="s">
        <v>676</v>
      </c>
      <c r="O210" s="12" t="s">
        <v>676</v>
      </c>
      <c r="P210" s="13" t="s">
        <v>676</v>
      </c>
      <c r="Q210" s="13" t="s">
        <v>676</v>
      </c>
      <c r="R210" s="48" t="s">
        <v>676</v>
      </c>
      <c r="S210" s="12" t="s">
        <v>676</v>
      </c>
      <c r="T210" s="13" t="s">
        <v>676</v>
      </c>
      <c r="U210" s="13" t="s">
        <v>676</v>
      </c>
      <c r="V210" s="13" t="s">
        <v>676</v>
      </c>
      <c r="W210" s="47" t="s">
        <v>676</v>
      </c>
    </row>
    <row r="211" spans="1:23" ht="45" x14ac:dyDescent="0.25">
      <c r="A211" s="9">
        <v>4107</v>
      </c>
      <c r="B211" s="10">
        <v>4107</v>
      </c>
      <c r="C211" s="10" t="s">
        <v>518</v>
      </c>
      <c r="D211" s="13" t="s">
        <v>18</v>
      </c>
      <c r="E211" s="13" t="s">
        <v>512</v>
      </c>
      <c r="F211" s="13" t="s">
        <v>50</v>
      </c>
      <c r="G211" s="13" t="s">
        <v>51</v>
      </c>
      <c r="H211" s="13" t="s">
        <v>51</v>
      </c>
      <c r="I211" s="40" t="s">
        <v>27</v>
      </c>
      <c r="J211" s="48" t="s">
        <v>519</v>
      </c>
      <c r="K211" s="12" t="s">
        <v>676</v>
      </c>
      <c r="L211" s="13" t="s">
        <v>676</v>
      </c>
      <c r="M211" s="13" t="s">
        <v>676</v>
      </c>
      <c r="N211" s="48" t="s">
        <v>676</v>
      </c>
      <c r="O211" s="12" t="s">
        <v>676</v>
      </c>
      <c r="P211" s="13" t="s">
        <v>676</v>
      </c>
      <c r="Q211" s="13" t="s">
        <v>676</v>
      </c>
      <c r="R211" s="48" t="s">
        <v>676</v>
      </c>
      <c r="S211" s="12" t="s">
        <v>676</v>
      </c>
      <c r="T211" s="13" t="s">
        <v>676</v>
      </c>
      <c r="U211" s="13" t="s">
        <v>676</v>
      </c>
      <c r="V211" s="13" t="s">
        <v>676</v>
      </c>
      <c r="W211" s="47" t="s">
        <v>676</v>
      </c>
    </row>
    <row r="212" spans="1:23" ht="75" x14ac:dyDescent="0.25">
      <c r="A212" s="103">
        <v>4108</v>
      </c>
      <c r="B212" s="13">
        <v>4108</v>
      </c>
      <c r="C212" s="13" t="s">
        <v>521</v>
      </c>
      <c r="D212" s="13" t="s">
        <v>18</v>
      </c>
      <c r="E212" s="13" t="s">
        <v>228</v>
      </c>
      <c r="F212" s="13" t="s">
        <v>50</v>
      </c>
      <c r="G212" s="13" t="s">
        <v>51</v>
      </c>
      <c r="H212" s="13" t="s">
        <v>51</v>
      </c>
      <c r="I212" s="39" t="s">
        <v>21</v>
      </c>
      <c r="J212" s="58" t="s">
        <v>22</v>
      </c>
      <c r="K212" s="3">
        <v>0</v>
      </c>
      <c r="L212" s="4">
        <v>0</v>
      </c>
      <c r="M212" s="5">
        <v>2</v>
      </c>
      <c r="N212" s="7">
        <v>2</v>
      </c>
      <c r="O212" s="3">
        <v>0</v>
      </c>
      <c r="P212" s="4">
        <v>0</v>
      </c>
      <c r="Q212" s="5">
        <v>0</v>
      </c>
      <c r="R212" s="7">
        <v>0</v>
      </c>
      <c r="S212" s="8">
        <v>0</v>
      </c>
      <c r="T212" s="4">
        <v>0</v>
      </c>
      <c r="U212" s="4">
        <v>0</v>
      </c>
      <c r="V212" s="4">
        <v>0</v>
      </c>
      <c r="W212" s="14">
        <v>0</v>
      </c>
    </row>
    <row r="213" spans="1:23" ht="90" x14ac:dyDescent="0.25">
      <c r="A213" s="103">
        <v>4109</v>
      </c>
      <c r="B213" s="13">
        <v>4109</v>
      </c>
      <c r="C213" s="13" t="s">
        <v>523</v>
      </c>
      <c r="D213" s="13" t="s">
        <v>18</v>
      </c>
      <c r="E213" s="13" t="s">
        <v>512</v>
      </c>
      <c r="F213" s="13" t="s">
        <v>50</v>
      </c>
      <c r="G213" s="13" t="s">
        <v>51</v>
      </c>
      <c r="H213" s="13" t="s">
        <v>51</v>
      </c>
      <c r="I213" s="39" t="s">
        <v>27</v>
      </c>
      <c r="J213" s="58" t="s">
        <v>89</v>
      </c>
      <c r="K213" s="12" t="s">
        <v>676</v>
      </c>
      <c r="L213" s="13" t="s">
        <v>676</v>
      </c>
      <c r="M213" s="13" t="s">
        <v>676</v>
      </c>
      <c r="N213" s="48" t="s">
        <v>676</v>
      </c>
      <c r="O213" s="12" t="s">
        <v>676</v>
      </c>
      <c r="P213" s="13" t="s">
        <v>676</v>
      </c>
      <c r="Q213" s="13" t="s">
        <v>676</v>
      </c>
      <c r="R213" s="48" t="s">
        <v>676</v>
      </c>
      <c r="S213" s="12" t="s">
        <v>676</v>
      </c>
      <c r="T213" s="13" t="s">
        <v>676</v>
      </c>
      <c r="U213" s="13" t="s">
        <v>676</v>
      </c>
      <c r="V213" s="13" t="s">
        <v>676</v>
      </c>
      <c r="W213" s="47" t="s">
        <v>676</v>
      </c>
    </row>
    <row r="214" spans="1:23" ht="75" x14ac:dyDescent="0.25">
      <c r="A214" s="103">
        <v>4110</v>
      </c>
      <c r="B214" s="13">
        <v>4110</v>
      </c>
      <c r="C214" s="13" t="s">
        <v>525</v>
      </c>
      <c r="D214" s="13" t="s">
        <v>18</v>
      </c>
      <c r="E214" s="13" t="s">
        <v>512</v>
      </c>
      <c r="F214" s="13" t="s">
        <v>50</v>
      </c>
      <c r="G214" s="13" t="s">
        <v>51</v>
      </c>
      <c r="H214" s="13" t="s">
        <v>51</v>
      </c>
      <c r="I214" s="39" t="s">
        <v>104</v>
      </c>
      <c r="J214" s="58" t="s">
        <v>311</v>
      </c>
      <c r="K214" s="12" t="s">
        <v>676</v>
      </c>
      <c r="L214" s="13" t="s">
        <v>676</v>
      </c>
      <c r="M214" s="13" t="s">
        <v>676</v>
      </c>
      <c r="N214" s="48" t="s">
        <v>676</v>
      </c>
      <c r="O214" s="12" t="s">
        <v>676</v>
      </c>
      <c r="P214" s="13" t="s">
        <v>676</v>
      </c>
      <c r="Q214" s="13" t="s">
        <v>676</v>
      </c>
      <c r="R214" s="48" t="s">
        <v>676</v>
      </c>
      <c r="S214" s="12" t="s">
        <v>676</v>
      </c>
      <c r="T214" s="13" t="s">
        <v>676</v>
      </c>
      <c r="U214" s="13" t="s">
        <v>676</v>
      </c>
      <c r="V214" s="13" t="s">
        <v>676</v>
      </c>
      <c r="W214" s="47" t="s">
        <v>676</v>
      </c>
    </row>
    <row r="215" spans="1:23" ht="120" x14ac:dyDescent="0.25">
      <c r="A215" s="103">
        <v>4111</v>
      </c>
      <c r="B215" s="13">
        <v>4111</v>
      </c>
      <c r="C215" s="13" t="s">
        <v>527</v>
      </c>
      <c r="D215" s="13" t="s">
        <v>18</v>
      </c>
      <c r="E215" s="13" t="s">
        <v>512</v>
      </c>
      <c r="F215" s="13" t="s">
        <v>50</v>
      </c>
      <c r="G215" s="13" t="s">
        <v>51</v>
      </c>
      <c r="H215" s="13" t="s">
        <v>51</v>
      </c>
      <c r="I215" s="39" t="s">
        <v>119</v>
      </c>
      <c r="J215" s="58" t="s">
        <v>528</v>
      </c>
      <c r="K215" s="12" t="s">
        <v>676</v>
      </c>
      <c r="L215" s="13" t="s">
        <v>676</v>
      </c>
      <c r="M215" s="13" t="s">
        <v>676</v>
      </c>
      <c r="N215" s="48" t="s">
        <v>676</v>
      </c>
      <c r="O215" s="12" t="s">
        <v>676</v>
      </c>
      <c r="P215" s="13" t="s">
        <v>676</v>
      </c>
      <c r="Q215" s="13" t="s">
        <v>676</v>
      </c>
      <c r="R215" s="48" t="s">
        <v>676</v>
      </c>
      <c r="S215" s="12" t="s">
        <v>676</v>
      </c>
      <c r="T215" s="13" t="s">
        <v>676</v>
      </c>
      <c r="U215" s="13" t="s">
        <v>676</v>
      </c>
      <c r="V215" s="13" t="s">
        <v>676</v>
      </c>
      <c r="W215" s="47" t="s">
        <v>676</v>
      </c>
    </row>
    <row r="216" spans="1:23" ht="90" x14ac:dyDescent="0.25">
      <c r="A216" s="103">
        <v>4112</v>
      </c>
      <c r="B216" s="13">
        <v>4112</v>
      </c>
      <c r="C216" s="13" t="s">
        <v>530</v>
      </c>
      <c r="D216" s="13" t="s">
        <v>18</v>
      </c>
      <c r="E216" s="13" t="s">
        <v>512</v>
      </c>
      <c r="F216" s="13" t="s">
        <v>50</v>
      </c>
      <c r="G216" s="13" t="s">
        <v>51</v>
      </c>
      <c r="H216" s="13" t="s">
        <v>51</v>
      </c>
      <c r="I216" s="39" t="s">
        <v>25</v>
      </c>
      <c r="J216" s="58" t="s">
        <v>531</v>
      </c>
      <c r="K216" s="12" t="s">
        <v>676</v>
      </c>
      <c r="L216" s="13" t="s">
        <v>676</v>
      </c>
      <c r="M216" s="13" t="s">
        <v>676</v>
      </c>
      <c r="N216" s="48" t="s">
        <v>676</v>
      </c>
      <c r="O216" s="12" t="s">
        <v>676</v>
      </c>
      <c r="P216" s="13" t="s">
        <v>676</v>
      </c>
      <c r="Q216" s="13" t="s">
        <v>676</v>
      </c>
      <c r="R216" s="48" t="s">
        <v>676</v>
      </c>
      <c r="S216" s="12" t="s">
        <v>676</v>
      </c>
      <c r="T216" s="13" t="s">
        <v>676</v>
      </c>
      <c r="U216" s="13" t="s">
        <v>676</v>
      </c>
      <c r="V216" s="13" t="s">
        <v>676</v>
      </c>
      <c r="W216" s="47" t="s">
        <v>676</v>
      </c>
    </row>
    <row r="217" spans="1:23" ht="60" x14ac:dyDescent="0.25">
      <c r="A217" s="103">
        <v>4701</v>
      </c>
      <c r="B217" s="13">
        <v>4701</v>
      </c>
      <c r="C217" s="13" t="s">
        <v>533</v>
      </c>
      <c r="D217" s="13" t="s">
        <v>18</v>
      </c>
      <c r="E217" s="13" t="s">
        <v>512</v>
      </c>
      <c r="F217" s="13" t="s">
        <v>50</v>
      </c>
      <c r="G217" s="13" t="s">
        <v>51</v>
      </c>
      <c r="H217" s="13" t="s">
        <v>51</v>
      </c>
      <c r="I217" s="39" t="s">
        <v>27</v>
      </c>
      <c r="J217" s="58" t="s">
        <v>89</v>
      </c>
      <c r="K217" s="12" t="s">
        <v>676</v>
      </c>
      <c r="L217" s="13" t="s">
        <v>676</v>
      </c>
      <c r="M217" s="13" t="s">
        <v>676</v>
      </c>
      <c r="N217" s="48" t="s">
        <v>676</v>
      </c>
      <c r="O217" s="12" t="s">
        <v>676</v>
      </c>
      <c r="P217" s="13" t="s">
        <v>676</v>
      </c>
      <c r="Q217" s="13" t="s">
        <v>676</v>
      </c>
      <c r="R217" s="48" t="s">
        <v>676</v>
      </c>
      <c r="S217" s="12" t="s">
        <v>676</v>
      </c>
      <c r="T217" s="13" t="s">
        <v>676</v>
      </c>
      <c r="U217" s="13" t="s">
        <v>676</v>
      </c>
      <c r="V217" s="13" t="s">
        <v>676</v>
      </c>
      <c r="W217" s="47" t="s">
        <v>676</v>
      </c>
    </row>
    <row r="218" spans="1:23" ht="60" x14ac:dyDescent="0.25">
      <c r="A218" s="103">
        <v>4702</v>
      </c>
      <c r="B218" s="13">
        <v>4702</v>
      </c>
      <c r="C218" s="13" t="s">
        <v>535</v>
      </c>
      <c r="D218" s="13" t="s">
        <v>18</v>
      </c>
      <c r="E218" s="13" t="s">
        <v>404</v>
      </c>
      <c r="F218" s="13" t="s">
        <v>50</v>
      </c>
      <c r="G218" s="13" t="s">
        <v>51</v>
      </c>
      <c r="H218" s="13" t="s">
        <v>51</v>
      </c>
      <c r="I218" s="39" t="s">
        <v>21</v>
      </c>
      <c r="J218" s="58" t="s">
        <v>22</v>
      </c>
      <c r="K218" s="12" t="s">
        <v>676</v>
      </c>
      <c r="L218" s="13" t="s">
        <v>676</v>
      </c>
      <c r="M218" s="13" t="s">
        <v>676</v>
      </c>
      <c r="N218" s="48" t="s">
        <v>676</v>
      </c>
      <c r="O218" s="12" t="s">
        <v>676</v>
      </c>
      <c r="P218" s="13" t="s">
        <v>676</v>
      </c>
      <c r="Q218" s="13" t="s">
        <v>676</v>
      </c>
      <c r="R218" s="48" t="s">
        <v>676</v>
      </c>
      <c r="S218" s="12" t="s">
        <v>676</v>
      </c>
      <c r="T218" s="13" t="s">
        <v>676</v>
      </c>
      <c r="U218" s="13" t="s">
        <v>676</v>
      </c>
      <c r="V218" s="13" t="s">
        <v>676</v>
      </c>
      <c r="W218" s="47" t="s">
        <v>676</v>
      </c>
    </row>
    <row r="219" spans="1:23" ht="105" x14ac:dyDescent="0.25">
      <c r="A219" s="103">
        <v>4705</v>
      </c>
      <c r="B219" s="13">
        <v>4705</v>
      </c>
      <c r="C219" s="13" t="s">
        <v>537</v>
      </c>
      <c r="D219" s="13" t="s">
        <v>18</v>
      </c>
      <c r="E219" s="13" t="s">
        <v>512</v>
      </c>
      <c r="F219" s="13" t="s">
        <v>50</v>
      </c>
      <c r="G219" s="13" t="s">
        <v>51</v>
      </c>
      <c r="H219" s="13" t="s">
        <v>51</v>
      </c>
      <c r="I219" s="39" t="s">
        <v>21</v>
      </c>
      <c r="J219" s="58" t="s">
        <v>22</v>
      </c>
      <c r="K219" s="12" t="s">
        <v>676</v>
      </c>
      <c r="L219" s="13" t="s">
        <v>676</v>
      </c>
      <c r="M219" s="13" t="s">
        <v>676</v>
      </c>
      <c r="N219" s="48" t="s">
        <v>676</v>
      </c>
      <c r="O219" s="12" t="s">
        <v>676</v>
      </c>
      <c r="P219" s="13" t="s">
        <v>676</v>
      </c>
      <c r="Q219" s="13" t="s">
        <v>676</v>
      </c>
      <c r="R219" s="48" t="s">
        <v>676</v>
      </c>
      <c r="S219" s="12" t="s">
        <v>676</v>
      </c>
      <c r="T219" s="13" t="s">
        <v>676</v>
      </c>
      <c r="U219" s="13" t="s">
        <v>676</v>
      </c>
      <c r="V219" s="13" t="s">
        <v>676</v>
      </c>
      <c r="W219" s="47" t="s">
        <v>676</v>
      </c>
    </row>
    <row r="220" spans="1:23" ht="75" x14ac:dyDescent="0.25">
      <c r="A220" s="103">
        <v>4708</v>
      </c>
      <c r="B220" s="13">
        <v>4708</v>
      </c>
      <c r="C220" s="13" t="s">
        <v>539</v>
      </c>
      <c r="D220" s="13" t="s">
        <v>18</v>
      </c>
      <c r="E220" s="13" t="s">
        <v>512</v>
      </c>
      <c r="F220" s="13" t="s">
        <v>50</v>
      </c>
      <c r="G220" s="13" t="s">
        <v>51</v>
      </c>
      <c r="H220" s="13" t="s">
        <v>51</v>
      </c>
      <c r="I220" s="39" t="s">
        <v>21</v>
      </c>
      <c r="J220" s="58" t="s">
        <v>22</v>
      </c>
      <c r="K220" s="12" t="s">
        <v>676</v>
      </c>
      <c r="L220" s="13" t="s">
        <v>676</v>
      </c>
      <c r="M220" s="13" t="s">
        <v>676</v>
      </c>
      <c r="N220" s="48" t="s">
        <v>676</v>
      </c>
      <c r="O220" s="12" t="s">
        <v>676</v>
      </c>
      <c r="P220" s="13" t="s">
        <v>676</v>
      </c>
      <c r="Q220" s="13" t="s">
        <v>676</v>
      </c>
      <c r="R220" s="48" t="s">
        <v>676</v>
      </c>
      <c r="S220" s="12" t="s">
        <v>676</v>
      </c>
      <c r="T220" s="13" t="s">
        <v>676</v>
      </c>
      <c r="U220" s="13" t="s">
        <v>676</v>
      </c>
      <c r="V220" s="13" t="s">
        <v>676</v>
      </c>
      <c r="W220" s="47" t="s">
        <v>676</v>
      </c>
    </row>
    <row r="221" spans="1:23" ht="90" x14ac:dyDescent="0.25">
      <c r="A221" s="103">
        <v>4709</v>
      </c>
      <c r="B221" s="13">
        <v>4709</v>
      </c>
      <c r="C221" s="13" t="s">
        <v>541</v>
      </c>
      <c r="D221" s="13" t="s">
        <v>18</v>
      </c>
      <c r="E221" s="13" t="s">
        <v>512</v>
      </c>
      <c r="F221" s="13" t="s">
        <v>50</v>
      </c>
      <c r="G221" s="13" t="s">
        <v>51</v>
      </c>
      <c r="H221" s="13" t="s">
        <v>51</v>
      </c>
      <c r="I221" s="39" t="s">
        <v>108</v>
      </c>
      <c r="J221" s="58" t="s">
        <v>109</v>
      </c>
      <c r="K221" s="12" t="s">
        <v>676</v>
      </c>
      <c r="L221" s="13" t="s">
        <v>676</v>
      </c>
      <c r="M221" s="13" t="s">
        <v>676</v>
      </c>
      <c r="N221" s="48" t="s">
        <v>676</v>
      </c>
      <c r="O221" s="12" t="s">
        <v>676</v>
      </c>
      <c r="P221" s="13" t="s">
        <v>676</v>
      </c>
      <c r="Q221" s="13" t="s">
        <v>676</v>
      </c>
      <c r="R221" s="48" t="s">
        <v>676</v>
      </c>
      <c r="S221" s="12" t="s">
        <v>676</v>
      </c>
      <c r="T221" s="13" t="s">
        <v>676</v>
      </c>
      <c r="U221" s="13" t="s">
        <v>676</v>
      </c>
      <c r="V221" s="13" t="s">
        <v>676</v>
      </c>
      <c r="W221" s="47" t="s">
        <v>676</v>
      </c>
    </row>
    <row r="222" spans="1:23" ht="45" x14ac:dyDescent="0.25">
      <c r="A222" s="103">
        <v>4714</v>
      </c>
      <c r="B222" s="13">
        <v>4714</v>
      </c>
      <c r="C222" s="13" t="s">
        <v>543</v>
      </c>
      <c r="D222" s="13" t="s">
        <v>18</v>
      </c>
      <c r="E222" s="13" t="s">
        <v>512</v>
      </c>
      <c r="F222" s="13" t="s">
        <v>50</v>
      </c>
      <c r="G222" s="13" t="s">
        <v>51</v>
      </c>
      <c r="H222" s="13" t="s">
        <v>51</v>
      </c>
      <c r="I222" s="39" t="s">
        <v>21</v>
      </c>
      <c r="J222" s="58" t="s">
        <v>22</v>
      </c>
      <c r="K222" s="12" t="s">
        <v>676</v>
      </c>
      <c r="L222" s="13" t="s">
        <v>676</v>
      </c>
      <c r="M222" s="13" t="s">
        <v>676</v>
      </c>
      <c r="N222" s="48" t="s">
        <v>676</v>
      </c>
      <c r="O222" s="12" t="s">
        <v>676</v>
      </c>
      <c r="P222" s="13" t="s">
        <v>676</v>
      </c>
      <c r="Q222" s="13" t="s">
        <v>676</v>
      </c>
      <c r="R222" s="48" t="s">
        <v>676</v>
      </c>
      <c r="S222" s="12" t="s">
        <v>676</v>
      </c>
      <c r="T222" s="13" t="s">
        <v>676</v>
      </c>
      <c r="U222" s="13" t="s">
        <v>676</v>
      </c>
      <c r="V222" s="13" t="s">
        <v>676</v>
      </c>
      <c r="W222" s="47" t="s">
        <v>676</v>
      </c>
    </row>
    <row r="223" spans="1:23" ht="60" x14ac:dyDescent="0.25">
      <c r="A223" s="103">
        <v>4719</v>
      </c>
      <c r="B223" s="13">
        <v>4719</v>
      </c>
      <c r="C223" s="13" t="s">
        <v>545</v>
      </c>
      <c r="D223" s="13" t="s">
        <v>18</v>
      </c>
      <c r="E223" s="13" t="s">
        <v>512</v>
      </c>
      <c r="F223" s="13" t="s">
        <v>50</v>
      </c>
      <c r="G223" s="13" t="s">
        <v>51</v>
      </c>
      <c r="H223" s="13" t="s">
        <v>51</v>
      </c>
      <c r="I223" s="39" t="s">
        <v>21</v>
      </c>
      <c r="J223" s="58" t="s">
        <v>22</v>
      </c>
      <c r="K223" s="12" t="s">
        <v>676</v>
      </c>
      <c r="L223" s="13" t="s">
        <v>676</v>
      </c>
      <c r="M223" s="13" t="s">
        <v>676</v>
      </c>
      <c r="N223" s="48" t="s">
        <v>676</v>
      </c>
      <c r="O223" s="12" t="s">
        <v>676</v>
      </c>
      <c r="P223" s="13" t="s">
        <v>676</v>
      </c>
      <c r="Q223" s="13" t="s">
        <v>676</v>
      </c>
      <c r="R223" s="48" t="s">
        <v>676</v>
      </c>
      <c r="S223" s="12" t="s">
        <v>676</v>
      </c>
      <c r="T223" s="13" t="s">
        <v>676</v>
      </c>
      <c r="U223" s="13" t="s">
        <v>676</v>
      </c>
      <c r="V223" s="13" t="s">
        <v>676</v>
      </c>
      <c r="W223" s="47" t="s">
        <v>676</v>
      </c>
    </row>
    <row r="224" spans="1:23" ht="75" x14ac:dyDescent="0.25">
      <c r="A224" s="103">
        <v>4721</v>
      </c>
      <c r="B224" s="13">
        <v>4721</v>
      </c>
      <c r="C224" s="13" t="s">
        <v>547</v>
      </c>
      <c r="D224" s="13" t="s">
        <v>18</v>
      </c>
      <c r="E224" s="13" t="s">
        <v>228</v>
      </c>
      <c r="F224" s="13" t="s">
        <v>50</v>
      </c>
      <c r="G224" s="13" t="s">
        <v>51</v>
      </c>
      <c r="H224" s="13" t="s">
        <v>51</v>
      </c>
      <c r="I224" s="39" t="s">
        <v>21</v>
      </c>
      <c r="J224" s="58" t="s">
        <v>22</v>
      </c>
      <c r="K224" s="3">
        <v>0</v>
      </c>
      <c r="L224" s="4">
        <v>0</v>
      </c>
      <c r="M224" s="5">
        <v>2</v>
      </c>
      <c r="N224" s="7">
        <v>2</v>
      </c>
      <c r="O224" s="3">
        <v>0</v>
      </c>
      <c r="P224" s="4">
        <v>0</v>
      </c>
      <c r="Q224" s="5">
        <v>0</v>
      </c>
      <c r="R224" s="7">
        <v>0</v>
      </c>
      <c r="S224" s="8">
        <v>0</v>
      </c>
      <c r="T224" s="4">
        <v>0</v>
      </c>
      <c r="U224" s="4">
        <v>0</v>
      </c>
      <c r="V224" s="4">
        <v>0</v>
      </c>
      <c r="W224" s="14">
        <v>0</v>
      </c>
    </row>
    <row r="225" spans="1:23" ht="60" x14ac:dyDescent="0.25">
      <c r="A225" s="103">
        <v>4726</v>
      </c>
      <c r="B225" s="13">
        <v>4726</v>
      </c>
      <c r="C225" s="13" t="s">
        <v>549</v>
      </c>
      <c r="D225" s="13" t="s">
        <v>18</v>
      </c>
      <c r="E225" s="13" t="s">
        <v>512</v>
      </c>
      <c r="F225" s="13" t="s">
        <v>50</v>
      </c>
      <c r="G225" s="13" t="s">
        <v>51</v>
      </c>
      <c r="H225" s="13" t="s">
        <v>51</v>
      </c>
      <c r="I225" s="39" t="s">
        <v>21</v>
      </c>
      <c r="J225" s="58" t="s">
        <v>22</v>
      </c>
      <c r="K225" s="12" t="s">
        <v>676</v>
      </c>
      <c r="L225" s="13" t="s">
        <v>676</v>
      </c>
      <c r="M225" s="13" t="s">
        <v>676</v>
      </c>
      <c r="N225" s="48" t="s">
        <v>676</v>
      </c>
      <c r="O225" s="12" t="s">
        <v>676</v>
      </c>
      <c r="P225" s="13" t="s">
        <v>676</v>
      </c>
      <c r="Q225" s="13" t="s">
        <v>676</v>
      </c>
      <c r="R225" s="48" t="s">
        <v>676</v>
      </c>
      <c r="S225" s="12" t="s">
        <v>676</v>
      </c>
      <c r="T225" s="13" t="s">
        <v>676</v>
      </c>
      <c r="U225" s="13" t="s">
        <v>676</v>
      </c>
      <c r="V225" s="13" t="s">
        <v>676</v>
      </c>
      <c r="W225" s="47" t="s">
        <v>676</v>
      </c>
    </row>
    <row r="226" spans="1:23" ht="60" x14ac:dyDescent="0.25">
      <c r="A226" s="103">
        <v>4801</v>
      </c>
      <c r="B226" s="13">
        <v>4801</v>
      </c>
      <c r="C226" s="13" t="s">
        <v>551</v>
      </c>
      <c r="D226" s="13" t="s">
        <v>18</v>
      </c>
      <c r="E226" s="13" t="s">
        <v>404</v>
      </c>
      <c r="F226" s="13" t="s">
        <v>50</v>
      </c>
      <c r="G226" s="13" t="s">
        <v>51</v>
      </c>
      <c r="H226" s="13" t="s">
        <v>51</v>
      </c>
      <c r="I226" s="39" t="s">
        <v>23</v>
      </c>
      <c r="J226" s="58" t="s">
        <v>24</v>
      </c>
      <c r="K226" s="12" t="s">
        <v>676</v>
      </c>
      <c r="L226" s="13" t="s">
        <v>676</v>
      </c>
      <c r="M226" s="13" t="s">
        <v>676</v>
      </c>
      <c r="N226" s="48" t="s">
        <v>676</v>
      </c>
      <c r="O226" s="12" t="s">
        <v>676</v>
      </c>
      <c r="P226" s="13" t="s">
        <v>676</v>
      </c>
      <c r="Q226" s="13" t="s">
        <v>676</v>
      </c>
      <c r="R226" s="48" t="s">
        <v>676</v>
      </c>
      <c r="S226" s="12" t="s">
        <v>676</v>
      </c>
      <c r="T226" s="13" t="s">
        <v>676</v>
      </c>
      <c r="U226" s="13" t="s">
        <v>676</v>
      </c>
      <c r="V226" s="13" t="s">
        <v>676</v>
      </c>
      <c r="W226" s="47" t="s">
        <v>676</v>
      </c>
    </row>
    <row r="227" spans="1:23" ht="60" x14ac:dyDescent="0.25">
      <c r="A227" s="103">
        <v>4803</v>
      </c>
      <c r="B227" s="13">
        <v>4803</v>
      </c>
      <c r="C227" s="13" t="s">
        <v>553</v>
      </c>
      <c r="D227" s="13" t="s">
        <v>18</v>
      </c>
      <c r="E227" s="13" t="s">
        <v>512</v>
      </c>
      <c r="F227" s="13" t="s">
        <v>50</v>
      </c>
      <c r="G227" s="13" t="s">
        <v>51</v>
      </c>
      <c r="H227" s="13" t="s">
        <v>51</v>
      </c>
      <c r="I227" s="39" t="s">
        <v>21</v>
      </c>
      <c r="J227" s="58" t="s">
        <v>22</v>
      </c>
      <c r="K227" s="12" t="s">
        <v>676</v>
      </c>
      <c r="L227" s="13" t="s">
        <v>676</v>
      </c>
      <c r="M227" s="13" t="s">
        <v>676</v>
      </c>
      <c r="N227" s="48" t="s">
        <v>676</v>
      </c>
      <c r="O227" s="12" t="s">
        <v>676</v>
      </c>
      <c r="P227" s="13" t="s">
        <v>676</v>
      </c>
      <c r="Q227" s="13" t="s">
        <v>676</v>
      </c>
      <c r="R227" s="48" t="s">
        <v>676</v>
      </c>
      <c r="S227" s="12" t="s">
        <v>676</v>
      </c>
      <c r="T227" s="13" t="s">
        <v>676</v>
      </c>
      <c r="U227" s="13" t="s">
        <v>676</v>
      </c>
      <c r="V227" s="13" t="s">
        <v>676</v>
      </c>
      <c r="W227" s="47" t="s">
        <v>676</v>
      </c>
    </row>
    <row r="228" spans="1:23" ht="60" x14ac:dyDescent="0.25">
      <c r="A228" s="103">
        <v>4805</v>
      </c>
      <c r="B228" s="13">
        <v>4805</v>
      </c>
      <c r="C228" s="13" t="s">
        <v>555</v>
      </c>
      <c r="D228" s="13" t="s">
        <v>18</v>
      </c>
      <c r="E228" s="13" t="s">
        <v>512</v>
      </c>
      <c r="F228" s="13" t="s">
        <v>50</v>
      </c>
      <c r="G228" s="13" t="s">
        <v>51</v>
      </c>
      <c r="H228" s="13" t="s">
        <v>51</v>
      </c>
      <c r="I228" s="39" t="s">
        <v>21</v>
      </c>
      <c r="J228" s="58" t="s">
        <v>22</v>
      </c>
      <c r="K228" s="12" t="s">
        <v>676</v>
      </c>
      <c r="L228" s="13" t="s">
        <v>676</v>
      </c>
      <c r="M228" s="13" t="s">
        <v>676</v>
      </c>
      <c r="N228" s="48" t="s">
        <v>676</v>
      </c>
      <c r="O228" s="12" t="s">
        <v>676</v>
      </c>
      <c r="P228" s="13" t="s">
        <v>676</v>
      </c>
      <c r="Q228" s="13" t="s">
        <v>676</v>
      </c>
      <c r="R228" s="48" t="s">
        <v>676</v>
      </c>
      <c r="S228" s="12" t="s">
        <v>676</v>
      </c>
      <c r="T228" s="13" t="s">
        <v>676</v>
      </c>
      <c r="U228" s="13" t="s">
        <v>676</v>
      </c>
      <c r="V228" s="13" t="s">
        <v>676</v>
      </c>
      <c r="W228" s="47" t="s">
        <v>676</v>
      </c>
    </row>
    <row r="229" spans="1:23" ht="75" x14ac:dyDescent="0.25">
      <c r="A229" s="103">
        <v>4806</v>
      </c>
      <c r="B229" s="13">
        <v>4806</v>
      </c>
      <c r="C229" s="13" t="s">
        <v>557</v>
      </c>
      <c r="D229" s="13" t="s">
        <v>18</v>
      </c>
      <c r="E229" s="13" t="s">
        <v>512</v>
      </c>
      <c r="F229" s="13" t="s">
        <v>50</v>
      </c>
      <c r="G229" s="13" t="s">
        <v>51</v>
      </c>
      <c r="H229" s="13" t="s">
        <v>51</v>
      </c>
      <c r="I229" s="39" t="s">
        <v>21</v>
      </c>
      <c r="J229" s="58" t="s">
        <v>22</v>
      </c>
      <c r="K229" s="12" t="s">
        <v>676</v>
      </c>
      <c r="L229" s="13" t="s">
        <v>676</v>
      </c>
      <c r="M229" s="13" t="s">
        <v>676</v>
      </c>
      <c r="N229" s="48" t="s">
        <v>676</v>
      </c>
      <c r="O229" s="12" t="s">
        <v>676</v>
      </c>
      <c r="P229" s="13" t="s">
        <v>676</v>
      </c>
      <c r="Q229" s="13" t="s">
        <v>676</v>
      </c>
      <c r="R229" s="48" t="s">
        <v>676</v>
      </c>
      <c r="S229" s="12" t="s">
        <v>676</v>
      </c>
      <c r="T229" s="13" t="s">
        <v>676</v>
      </c>
      <c r="U229" s="13" t="s">
        <v>676</v>
      </c>
      <c r="V229" s="13" t="s">
        <v>676</v>
      </c>
      <c r="W229" s="47" t="s">
        <v>676</v>
      </c>
    </row>
    <row r="230" spans="1:23" ht="75" x14ac:dyDescent="0.25">
      <c r="A230" s="103">
        <v>4810</v>
      </c>
      <c r="B230" s="13">
        <v>4810</v>
      </c>
      <c r="C230" s="13" t="s">
        <v>559</v>
      </c>
      <c r="D230" s="13" t="s">
        <v>18</v>
      </c>
      <c r="E230" s="13" t="s">
        <v>228</v>
      </c>
      <c r="F230" s="13" t="s">
        <v>50</v>
      </c>
      <c r="G230" s="13" t="s">
        <v>51</v>
      </c>
      <c r="H230" s="13" t="s">
        <v>51</v>
      </c>
      <c r="I230" s="39" t="s">
        <v>21</v>
      </c>
      <c r="J230" s="58" t="s">
        <v>22</v>
      </c>
      <c r="K230" s="3">
        <v>0</v>
      </c>
      <c r="L230" s="4">
        <v>0</v>
      </c>
      <c r="M230" s="5">
        <v>1</v>
      </c>
      <c r="N230" s="7">
        <v>1</v>
      </c>
      <c r="O230" s="3">
        <v>0</v>
      </c>
      <c r="P230" s="4">
        <v>0</v>
      </c>
      <c r="Q230" s="5">
        <v>0</v>
      </c>
      <c r="R230" s="7">
        <v>0</v>
      </c>
      <c r="S230" s="8">
        <v>0</v>
      </c>
      <c r="T230" s="4">
        <v>0</v>
      </c>
      <c r="U230" s="4">
        <v>0</v>
      </c>
      <c r="V230" s="4">
        <v>0</v>
      </c>
      <c r="W230" s="14">
        <v>0</v>
      </c>
    </row>
    <row r="231" spans="1:23" ht="60" x14ac:dyDescent="0.25">
      <c r="A231" s="103">
        <v>4811</v>
      </c>
      <c r="B231" s="13">
        <v>4811</v>
      </c>
      <c r="C231" s="13" t="s">
        <v>561</v>
      </c>
      <c r="D231" s="13" t="s">
        <v>18</v>
      </c>
      <c r="E231" s="13" t="s">
        <v>512</v>
      </c>
      <c r="F231" s="13" t="s">
        <v>50</v>
      </c>
      <c r="G231" s="13" t="s">
        <v>51</v>
      </c>
      <c r="H231" s="13" t="s">
        <v>51</v>
      </c>
      <c r="I231" s="39" t="s">
        <v>27</v>
      </c>
      <c r="J231" s="58" t="s">
        <v>89</v>
      </c>
      <c r="K231" s="12" t="s">
        <v>676</v>
      </c>
      <c r="L231" s="13" t="s">
        <v>676</v>
      </c>
      <c r="M231" s="13" t="s">
        <v>676</v>
      </c>
      <c r="N231" s="48" t="s">
        <v>676</v>
      </c>
      <c r="O231" s="12" t="s">
        <v>676</v>
      </c>
      <c r="P231" s="13" t="s">
        <v>676</v>
      </c>
      <c r="Q231" s="13" t="s">
        <v>676</v>
      </c>
      <c r="R231" s="48" t="s">
        <v>676</v>
      </c>
      <c r="S231" s="12" t="s">
        <v>676</v>
      </c>
      <c r="T231" s="13" t="s">
        <v>676</v>
      </c>
      <c r="U231" s="13" t="s">
        <v>676</v>
      </c>
      <c r="V231" s="13" t="s">
        <v>676</v>
      </c>
      <c r="W231" s="47" t="s">
        <v>676</v>
      </c>
    </row>
    <row r="232" spans="1:23" ht="60" x14ac:dyDescent="0.25">
      <c r="A232" s="103">
        <v>4812</v>
      </c>
      <c r="B232" s="13">
        <v>4812</v>
      </c>
      <c r="C232" s="13" t="s">
        <v>563</v>
      </c>
      <c r="D232" s="13" t="s">
        <v>18</v>
      </c>
      <c r="E232" s="13" t="s">
        <v>512</v>
      </c>
      <c r="F232" s="13" t="s">
        <v>50</v>
      </c>
      <c r="G232" s="13" t="s">
        <v>51</v>
      </c>
      <c r="H232" s="13" t="s">
        <v>51</v>
      </c>
      <c r="I232" s="39" t="s">
        <v>21</v>
      </c>
      <c r="J232" s="58" t="s">
        <v>22</v>
      </c>
      <c r="K232" s="12" t="s">
        <v>676</v>
      </c>
      <c r="L232" s="13" t="s">
        <v>676</v>
      </c>
      <c r="M232" s="13" t="s">
        <v>676</v>
      </c>
      <c r="N232" s="48" t="s">
        <v>676</v>
      </c>
      <c r="O232" s="12" t="s">
        <v>676</v>
      </c>
      <c r="P232" s="13" t="s">
        <v>676</v>
      </c>
      <c r="Q232" s="13" t="s">
        <v>676</v>
      </c>
      <c r="R232" s="48" t="s">
        <v>676</v>
      </c>
      <c r="S232" s="12" t="s">
        <v>676</v>
      </c>
      <c r="T232" s="13" t="s">
        <v>676</v>
      </c>
      <c r="U232" s="13" t="s">
        <v>676</v>
      </c>
      <c r="V232" s="13" t="s">
        <v>676</v>
      </c>
      <c r="W232" s="47" t="s">
        <v>676</v>
      </c>
    </row>
    <row r="233" spans="1:23" ht="75" x14ac:dyDescent="0.25">
      <c r="A233" s="103">
        <v>4813</v>
      </c>
      <c r="B233" s="13">
        <v>4813</v>
      </c>
      <c r="C233" s="13" t="s">
        <v>565</v>
      </c>
      <c r="D233" s="13" t="s">
        <v>18</v>
      </c>
      <c r="E233" s="13" t="s">
        <v>512</v>
      </c>
      <c r="F233" s="13" t="s">
        <v>50</v>
      </c>
      <c r="G233" s="13" t="s">
        <v>51</v>
      </c>
      <c r="H233" s="13" t="s">
        <v>51</v>
      </c>
      <c r="I233" s="39" t="s">
        <v>21</v>
      </c>
      <c r="J233" s="58" t="s">
        <v>22</v>
      </c>
      <c r="K233" s="12" t="s">
        <v>676</v>
      </c>
      <c r="L233" s="13" t="s">
        <v>676</v>
      </c>
      <c r="M233" s="13" t="s">
        <v>676</v>
      </c>
      <c r="N233" s="48" t="s">
        <v>676</v>
      </c>
      <c r="O233" s="12" t="s">
        <v>676</v>
      </c>
      <c r="P233" s="13" t="s">
        <v>676</v>
      </c>
      <c r="Q233" s="13" t="s">
        <v>676</v>
      </c>
      <c r="R233" s="48" t="s">
        <v>676</v>
      </c>
      <c r="S233" s="12" t="s">
        <v>676</v>
      </c>
      <c r="T233" s="13" t="s">
        <v>676</v>
      </c>
      <c r="U233" s="13" t="s">
        <v>676</v>
      </c>
      <c r="V233" s="13" t="s">
        <v>676</v>
      </c>
      <c r="W233" s="47" t="s">
        <v>676</v>
      </c>
    </row>
    <row r="234" spans="1:23" ht="45" x14ac:dyDescent="0.25">
      <c r="A234" s="103">
        <v>4817</v>
      </c>
      <c r="B234" s="13">
        <v>4817</v>
      </c>
      <c r="C234" s="13" t="s">
        <v>567</v>
      </c>
      <c r="D234" s="13" t="s">
        <v>18</v>
      </c>
      <c r="E234" s="13" t="s">
        <v>512</v>
      </c>
      <c r="F234" s="13" t="s">
        <v>50</v>
      </c>
      <c r="G234" s="13" t="s">
        <v>51</v>
      </c>
      <c r="H234" s="13" t="s">
        <v>51</v>
      </c>
      <c r="I234" s="39" t="s">
        <v>85</v>
      </c>
      <c r="J234" s="58" t="s">
        <v>86</v>
      </c>
      <c r="K234" s="12" t="s">
        <v>676</v>
      </c>
      <c r="L234" s="13" t="s">
        <v>676</v>
      </c>
      <c r="M234" s="13" t="s">
        <v>676</v>
      </c>
      <c r="N234" s="48" t="s">
        <v>676</v>
      </c>
      <c r="O234" s="12" t="s">
        <v>676</v>
      </c>
      <c r="P234" s="13" t="s">
        <v>676</v>
      </c>
      <c r="Q234" s="13" t="s">
        <v>676</v>
      </c>
      <c r="R234" s="48" t="s">
        <v>676</v>
      </c>
      <c r="S234" s="12" t="s">
        <v>676</v>
      </c>
      <c r="T234" s="13" t="s">
        <v>676</v>
      </c>
      <c r="U234" s="13" t="s">
        <v>676</v>
      </c>
      <c r="V234" s="13" t="s">
        <v>676</v>
      </c>
      <c r="W234" s="47" t="s">
        <v>676</v>
      </c>
    </row>
    <row r="235" spans="1:23" ht="75" x14ac:dyDescent="0.25">
      <c r="A235" s="103">
        <v>4818</v>
      </c>
      <c r="B235" s="13">
        <v>4818</v>
      </c>
      <c r="C235" s="13" t="s">
        <v>569</v>
      </c>
      <c r="D235" s="13" t="s">
        <v>18</v>
      </c>
      <c r="E235" s="13" t="s">
        <v>228</v>
      </c>
      <c r="F235" s="13" t="s">
        <v>50</v>
      </c>
      <c r="G235" s="13" t="s">
        <v>51</v>
      </c>
      <c r="H235" s="13" t="s">
        <v>51</v>
      </c>
      <c r="I235" s="39" t="s">
        <v>85</v>
      </c>
      <c r="J235" s="58" t="s">
        <v>86</v>
      </c>
      <c r="K235" s="3">
        <v>0</v>
      </c>
      <c r="L235" s="4">
        <v>0</v>
      </c>
      <c r="M235" s="5">
        <v>1</v>
      </c>
      <c r="N235" s="7">
        <v>1</v>
      </c>
      <c r="O235" s="3">
        <v>0</v>
      </c>
      <c r="P235" s="4">
        <v>0</v>
      </c>
      <c r="Q235" s="5">
        <v>0</v>
      </c>
      <c r="R235" s="7">
        <v>0</v>
      </c>
      <c r="S235" s="8">
        <v>0</v>
      </c>
      <c r="T235" s="4">
        <v>0</v>
      </c>
      <c r="U235" s="4">
        <v>0</v>
      </c>
      <c r="V235" s="4">
        <v>0</v>
      </c>
      <c r="W235" s="14">
        <v>0</v>
      </c>
    </row>
    <row r="236" spans="1:23" ht="75" x14ac:dyDescent="0.25">
      <c r="A236" s="103">
        <v>4822</v>
      </c>
      <c r="B236" s="13">
        <v>4822</v>
      </c>
      <c r="C236" s="13" t="s">
        <v>571</v>
      </c>
      <c r="D236" s="13" t="s">
        <v>18</v>
      </c>
      <c r="E236" s="13" t="s">
        <v>228</v>
      </c>
      <c r="F236" s="13" t="s">
        <v>50</v>
      </c>
      <c r="G236" s="13" t="s">
        <v>51</v>
      </c>
      <c r="H236" s="13" t="s">
        <v>51</v>
      </c>
      <c r="I236" s="39" t="s">
        <v>21</v>
      </c>
      <c r="J236" s="58" t="s">
        <v>22</v>
      </c>
      <c r="K236" s="3">
        <v>0</v>
      </c>
      <c r="L236" s="4">
        <v>0</v>
      </c>
      <c r="M236" s="5">
        <v>0</v>
      </c>
      <c r="N236" s="7">
        <v>0</v>
      </c>
      <c r="O236" s="3">
        <v>0</v>
      </c>
      <c r="P236" s="4">
        <v>0</v>
      </c>
      <c r="Q236" s="5">
        <v>0</v>
      </c>
      <c r="R236" s="7">
        <v>0</v>
      </c>
      <c r="S236" s="8">
        <v>0</v>
      </c>
      <c r="T236" s="5">
        <v>1</v>
      </c>
      <c r="U236" s="5">
        <v>0</v>
      </c>
      <c r="V236" s="4">
        <v>0</v>
      </c>
      <c r="W236" s="6">
        <v>1</v>
      </c>
    </row>
    <row r="237" spans="1:23" ht="60" x14ac:dyDescent="0.25">
      <c r="A237" s="103">
        <v>4825</v>
      </c>
      <c r="B237" s="13">
        <v>4825</v>
      </c>
      <c r="C237" s="13" t="s">
        <v>573</v>
      </c>
      <c r="D237" s="13" t="s">
        <v>18</v>
      </c>
      <c r="E237" s="13" t="s">
        <v>512</v>
      </c>
      <c r="F237" s="13" t="s">
        <v>50</v>
      </c>
      <c r="G237" s="13" t="s">
        <v>51</v>
      </c>
      <c r="H237" s="13" t="s">
        <v>51</v>
      </c>
      <c r="I237" s="39" t="s">
        <v>44</v>
      </c>
      <c r="J237" s="58" t="s">
        <v>45</v>
      </c>
      <c r="K237" s="12" t="s">
        <v>676</v>
      </c>
      <c r="L237" s="13" t="s">
        <v>676</v>
      </c>
      <c r="M237" s="13" t="s">
        <v>676</v>
      </c>
      <c r="N237" s="48" t="s">
        <v>676</v>
      </c>
      <c r="O237" s="12" t="s">
        <v>676</v>
      </c>
      <c r="P237" s="13" t="s">
        <v>676</v>
      </c>
      <c r="Q237" s="13" t="s">
        <v>676</v>
      </c>
      <c r="R237" s="48" t="s">
        <v>676</v>
      </c>
      <c r="S237" s="12" t="s">
        <v>676</v>
      </c>
      <c r="T237" s="13" t="s">
        <v>676</v>
      </c>
      <c r="U237" s="13" t="s">
        <v>676</v>
      </c>
      <c r="V237" s="13" t="s">
        <v>676</v>
      </c>
      <c r="W237" s="47" t="s">
        <v>676</v>
      </c>
    </row>
    <row r="238" spans="1:23" ht="75" x14ac:dyDescent="0.25">
      <c r="A238" s="103">
        <v>4826</v>
      </c>
      <c r="B238" s="13">
        <v>4826</v>
      </c>
      <c r="C238" s="13" t="s">
        <v>575</v>
      </c>
      <c r="D238" s="13" t="s">
        <v>18</v>
      </c>
      <c r="E238" s="13" t="s">
        <v>228</v>
      </c>
      <c r="F238" s="13" t="s">
        <v>50</v>
      </c>
      <c r="G238" s="13" t="s">
        <v>51</v>
      </c>
      <c r="H238" s="13" t="s">
        <v>51</v>
      </c>
      <c r="I238" s="39" t="s">
        <v>96</v>
      </c>
      <c r="J238" s="58" t="s">
        <v>97</v>
      </c>
      <c r="K238" s="3">
        <v>0</v>
      </c>
      <c r="L238" s="4">
        <v>0</v>
      </c>
      <c r="M238" s="5">
        <v>1</v>
      </c>
      <c r="N238" s="7">
        <v>1</v>
      </c>
      <c r="O238" s="3">
        <v>0</v>
      </c>
      <c r="P238" s="4">
        <v>0</v>
      </c>
      <c r="Q238" s="5">
        <v>0</v>
      </c>
      <c r="R238" s="7">
        <v>0</v>
      </c>
      <c r="S238" s="8">
        <v>0</v>
      </c>
      <c r="T238" s="4">
        <v>0</v>
      </c>
      <c r="U238" s="4">
        <v>0</v>
      </c>
      <c r="V238" s="4">
        <v>0</v>
      </c>
      <c r="W238" s="14">
        <v>0</v>
      </c>
    </row>
    <row r="239" spans="1:23" ht="75" x14ac:dyDescent="0.25">
      <c r="A239" s="103">
        <v>4829</v>
      </c>
      <c r="B239" s="13">
        <v>4829</v>
      </c>
      <c r="C239" s="13" t="s">
        <v>577</v>
      </c>
      <c r="D239" s="13" t="s">
        <v>18</v>
      </c>
      <c r="E239" s="13" t="s">
        <v>512</v>
      </c>
      <c r="F239" s="13" t="s">
        <v>50</v>
      </c>
      <c r="G239" s="13" t="s">
        <v>51</v>
      </c>
      <c r="H239" s="13" t="s">
        <v>51</v>
      </c>
      <c r="I239" s="39" t="s">
        <v>92</v>
      </c>
      <c r="J239" s="58" t="s">
        <v>93</v>
      </c>
      <c r="K239" s="12" t="s">
        <v>676</v>
      </c>
      <c r="L239" s="13" t="s">
        <v>676</v>
      </c>
      <c r="M239" s="13" t="s">
        <v>676</v>
      </c>
      <c r="N239" s="48" t="s">
        <v>676</v>
      </c>
      <c r="O239" s="12" t="s">
        <v>676</v>
      </c>
      <c r="P239" s="13" t="s">
        <v>676</v>
      </c>
      <c r="Q239" s="13" t="s">
        <v>676</v>
      </c>
      <c r="R239" s="48" t="s">
        <v>676</v>
      </c>
      <c r="S239" s="12" t="s">
        <v>676</v>
      </c>
      <c r="T239" s="13" t="s">
        <v>676</v>
      </c>
      <c r="U239" s="13" t="s">
        <v>676</v>
      </c>
      <c r="V239" s="13" t="s">
        <v>676</v>
      </c>
      <c r="W239" s="47" t="s">
        <v>676</v>
      </c>
    </row>
    <row r="240" spans="1:23" ht="75" x14ac:dyDescent="0.25">
      <c r="A240" s="103">
        <v>4835</v>
      </c>
      <c r="B240" s="13">
        <v>4835</v>
      </c>
      <c r="C240" s="13" t="s">
        <v>579</v>
      </c>
      <c r="D240" s="13" t="s">
        <v>18</v>
      </c>
      <c r="E240" s="13" t="s">
        <v>228</v>
      </c>
      <c r="F240" s="13" t="s">
        <v>50</v>
      </c>
      <c r="G240" s="13" t="s">
        <v>51</v>
      </c>
      <c r="H240" s="13" t="s">
        <v>51</v>
      </c>
      <c r="I240" s="39" t="s">
        <v>21</v>
      </c>
      <c r="J240" s="58" t="s">
        <v>22</v>
      </c>
      <c r="K240" s="12" t="s">
        <v>676</v>
      </c>
      <c r="L240" s="13" t="s">
        <v>676</v>
      </c>
      <c r="M240" s="13" t="s">
        <v>676</v>
      </c>
      <c r="N240" s="48" t="s">
        <v>676</v>
      </c>
      <c r="O240" s="12" t="s">
        <v>676</v>
      </c>
      <c r="P240" s="13" t="s">
        <v>676</v>
      </c>
      <c r="Q240" s="13" t="s">
        <v>676</v>
      </c>
      <c r="R240" s="48" t="s">
        <v>676</v>
      </c>
      <c r="S240" s="12" t="s">
        <v>676</v>
      </c>
      <c r="T240" s="13" t="s">
        <v>676</v>
      </c>
      <c r="U240" s="13" t="s">
        <v>676</v>
      </c>
      <c r="V240" s="13" t="s">
        <v>676</v>
      </c>
      <c r="W240" s="47" t="s">
        <v>676</v>
      </c>
    </row>
    <row r="241" spans="1:23" ht="90" x14ac:dyDescent="0.25">
      <c r="A241" s="103">
        <v>4837</v>
      </c>
      <c r="B241" s="13">
        <v>4837</v>
      </c>
      <c r="C241" s="13" t="s">
        <v>581</v>
      </c>
      <c r="D241" s="13" t="s">
        <v>18</v>
      </c>
      <c r="E241" s="13" t="s">
        <v>228</v>
      </c>
      <c r="F241" s="13" t="s">
        <v>50</v>
      </c>
      <c r="G241" s="13" t="s">
        <v>51</v>
      </c>
      <c r="H241" s="13" t="s">
        <v>51</v>
      </c>
      <c r="I241" s="39" t="s">
        <v>85</v>
      </c>
      <c r="J241" s="58" t="s">
        <v>86</v>
      </c>
      <c r="K241" s="12" t="s">
        <v>676</v>
      </c>
      <c r="L241" s="13" t="s">
        <v>676</v>
      </c>
      <c r="M241" s="13" t="s">
        <v>676</v>
      </c>
      <c r="N241" s="48" t="s">
        <v>676</v>
      </c>
      <c r="O241" s="12" t="s">
        <v>676</v>
      </c>
      <c r="P241" s="13" t="s">
        <v>676</v>
      </c>
      <c r="Q241" s="13" t="s">
        <v>676</v>
      </c>
      <c r="R241" s="48" t="s">
        <v>676</v>
      </c>
      <c r="S241" s="12" t="s">
        <v>676</v>
      </c>
      <c r="T241" s="13" t="s">
        <v>676</v>
      </c>
      <c r="U241" s="13" t="s">
        <v>676</v>
      </c>
      <c r="V241" s="13" t="s">
        <v>676</v>
      </c>
      <c r="W241" s="47" t="s">
        <v>676</v>
      </c>
    </row>
    <row r="242" spans="1:23" ht="75" x14ac:dyDescent="0.25">
      <c r="A242" s="103">
        <v>5801</v>
      </c>
      <c r="B242" s="13">
        <v>5801</v>
      </c>
      <c r="C242" s="13" t="s">
        <v>583</v>
      </c>
      <c r="D242" s="13" t="s">
        <v>18</v>
      </c>
      <c r="E242" s="13" t="s">
        <v>228</v>
      </c>
      <c r="F242" s="13" t="s">
        <v>50</v>
      </c>
      <c r="G242" s="13" t="s">
        <v>51</v>
      </c>
      <c r="H242" s="13" t="s">
        <v>51</v>
      </c>
      <c r="I242" s="39" t="s">
        <v>92</v>
      </c>
      <c r="J242" s="58" t="s">
        <v>93</v>
      </c>
      <c r="K242" s="12" t="s">
        <v>676</v>
      </c>
      <c r="L242" s="13" t="s">
        <v>676</v>
      </c>
      <c r="M242" s="13" t="s">
        <v>676</v>
      </c>
      <c r="N242" s="48" t="s">
        <v>676</v>
      </c>
      <c r="O242" s="12" t="s">
        <v>676</v>
      </c>
      <c r="P242" s="13" t="s">
        <v>676</v>
      </c>
      <c r="Q242" s="13" t="s">
        <v>676</v>
      </c>
      <c r="R242" s="48" t="s">
        <v>676</v>
      </c>
      <c r="S242" s="12" t="s">
        <v>676</v>
      </c>
      <c r="T242" s="13" t="s">
        <v>676</v>
      </c>
      <c r="U242" s="13" t="s">
        <v>676</v>
      </c>
      <c r="V242" s="13" t="s">
        <v>676</v>
      </c>
      <c r="W242" s="47" t="s">
        <v>676</v>
      </c>
    </row>
    <row r="243" spans="1:23" ht="30" x14ac:dyDescent="0.25">
      <c r="A243" s="103">
        <v>5802</v>
      </c>
      <c r="B243" s="13">
        <v>5802</v>
      </c>
      <c r="C243" s="13" t="s">
        <v>585</v>
      </c>
      <c r="D243" s="13" t="s">
        <v>18</v>
      </c>
      <c r="E243" s="13" t="s">
        <v>19</v>
      </c>
      <c r="F243" s="13" t="s">
        <v>50</v>
      </c>
      <c r="G243" s="13" t="s">
        <v>51</v>
      </c>
      <c r="H243" s="13" t="s">
        <v>51</v>
      </c>
      <c r="I243" s="39" t="s">
        <v>21</v>
      </c>
      <c r="J243" s="58" t="s">
        <v>22</v>
      </c>
      <c r="K243" s="3">
        <v>0</v>
      </c>
      <c r="L243" s="4">
        <v>0</v>
      </c>
      <c r="M243" s="5">
        <v>2</v>
      </c>
      <c r="N243" s="7">
        <v>2</v>
      </c>
      <c r="O243" s="3">
        <v>0</v>
      </c>
      <c r="P243" s="4">
        <v>2</v>
      </c>
      <c r="Q243" s="5">
        <v>4</v>
      </c>
      <c r="R243" s="7">
        <v>6</v>
      </c>
      <c r="S243" s="8">
        <v>0</v>
      </c>
      <c r="T243" s="5">
        <v>0</v>
      </c>
      <c r="U243" s="4">
        <v>11</v>
      </c>
      <c r="V243" s="4">
        <v>0</v>
      </c>
      <c r="W243" s="14">
        <v>11</v>
      </c>
    </row>
    <row r="244" spans="1:23" ht="75" x14ac:dyDescent="0.25">
      <c r="A244" s="103">
        <v>9102</v>
      </c>
      <c r="B244" s="13">
        <v>9102</v>
      </c>
      <c r="C244" s="13" t="s">
        <v>587</v>
      </c>
      <c r="D244" s="13" t="s">
        <v>18</v>
      </c>
      <c r="E244" s="13" t="s">
        <v>404</v>
      </c>
      <c r="F244" s="13" t="s">
        <v>20</v>
      </c>
      <c r="G244" s="13">
        <v>4</v>
      </c>
      <c r="H244" s="41">
        <v>43809</v>
      </c>
      <c r="I244" s="39" t="s">
        <v>123</v>
      </c>
      <c r="J244" s="58" t="s">
        <v>456</v>
      </c>
      <c r="K244" s="12" t="s">
        <v>676</v>
      </c>
      <c r="L244" s="13" t="s">
        <v>676</v>
      </c>
      <c r="M244" s="13" t="s">
        <v>676</v>
      </c>
      <c r="N244" s="48" t="s">
        <v>676</v>
      </c>
      <c r="O244" s="12" t="s">
        <v>676</v>
      </c>
      <c r="P244" s="13" t="s">
        <v>676</v>
      </c>
      <c r="Q244" s="13" t="s">
        <v>676</v>
      </c>
      <c r="R244" s="48" t="s">
        <v>676</v>
      </c>
      <c r="S244" s="12" t="s">
        <v>676</v>
      </c>
      <c r="T244" s="13" t="s">
        <v>676</v>
      </c>
      <c r="U244" s="13" t="s">
        <v>676</v>
      </c>
      <c r="V244" s="13" t="s">
        <v>676</v>
      </c>
      <c r="W244" s="47" t="s">
        <v>676</v>
      </c>
    </row>
    <row r="245" spans="1:23" ht="75" x14ac:dyDescent="0.25">
      <c r="A245" s="103">
        <v>9103</v>
      </c>
      <c r="B245" s="13">
        <v>9103</v>
      </c>
      <c r="C245" s="13" t="s">
        <v>589</v>
      </c>
      <c r="D245" s="13" t="s">
        <v>18</v>
      </c>
      <c r="E245" s="13" t="s">
        <v>228</v>
      </c>
      <c r="F245" s="13" t="s">
        <v>50</v>
      </c>
      <c r="G245" s="13" t="s">
        <v>51</v>
      </c>
      <c r="H245" s="13" t="s">
        <v>51</v>
      </c>
      <c r="I245" s="39" t="s">
        <v>27</v>
      </c>
      <c r="J245" s="58" t="s">
        <v>89</v>
      </c>
      <c r="K245" s="3">
        <v>0</v>
      </c>
      <c r="L245" s="4">
        <v>0</v>
      </c>
      <c r="M245" s="5">
        <v>3</v>
      </c>
      <c r="N245" s="7">
        <v>3</v>
      </c>
      <c r="O245" s="3">
        <v>0</v>
      </c>
      <c r="P245" s="4">
        <v>0</v>
      </c>
      <c r="Q245" s="5">
        <v>0</v>
      </c>
      <c r="R245" s="7">
        <v>0</v>
      </c>
      <c r="S245" s="8">
        <v>0</v>
      </c>
      <c r="T245" s="4">
        <v>0</v>
      </c>
      <c r="U245" s="4">
        <v>0</v>
      </c>
      <c r="V245" s="4">
        <v>0</v>
      </c>
      <c r="W245" s="14">
        <v>0</v>
      </c>
    </row>
    <row r="246" spans="1:23" ht="75" x14ac:dyDescent="0.25">
      <c r="A246" s="103">
        <v>9104</v>
      </c>
      <c r="B246" s="13">
        <v>9104</v>
      </c>
      <c r="C246" s="13" t="s">
        <v>591</v>
      </c>
      <c r="D246" s="13" t="s">
        <v>18</v>
      </c>
      <c r="E246" s="13" t="s">
        <v>228</v>
      </c>
      <c r="F246" s="13" t="s">
        <v>20</v>
      </c>
      <c r="G246" s="13">
        <v>4</v>
      </c>
      <c r="H246" s="41">
        <v>44149</v>
      </c>
      <c r="I246" s="39" t="s">
        <v>21</v>
      </c>
      <c r="J246" s="58" t="s">
        <v>22</v>
      </c>
      <c r="K246" s="3">
        <v>0</v>
      </c>
      <c r="L246" s="4">
        <v>0</v>
      </c>
      <c r="M246" s="5">
        <v>2</v>
      </c>
      <c r="N246" s="7">
        <v>2</v>
      </c>
      <c r="O246" s="3">
        <v>0</v>
      </c>
      <c r="P246" s="4">
        <v>0</v>
      </c>
      <c r="Q246" s="5">
        <v>0</v>
      </c>
      <c r="R246" s="7">
        <v>0</v>
      </c>
      <c r="S246" s="8">
        <v>0</v>
      </c>
      <c r="T246" s="5">
        <v>1</v>
      </c>
      <c r="U246" s="5">
        <v>1</v>
      </c>
      <c r="V246" s="4">
        <v>0</v>
      </c>
      <c r="W246" s="6">
        <v>2</v>
      </c>
    </row>
    <row r="247" spans="1:23" ht="60" x14ac:dyDescent="0.25">
      <c r="A247" s="103">
        <v>9105</v>
      </c>
      <c r="B247" s="13">
        <v>9105</v>
      </c>
      <c r="C247" s="13" t="s">
        <v>593</v>
      </c>
      <c r="D247" s="13" t="s">
        <v>18</v>
      </c>
      <c r="E247" s="13" t="s">
        <v>19</v>
      </c>
      <c r="F247" s="13" t="s">
        <v>50</v>
      </c>
      <c r="G247" s="13" t="s">
        <v>51</v>
      </c>
      <c r="H247" s="13" t="s">
        <v>51</v>
      </c>
      <c r="I247" s="39" t="s">
        <v>96</v>
      </c>
      <c r="J247" s="58" t="s">
        <v>97</v>
      </c>
      <c r="K247" s="3">
        <v>0</v>
      </c>
      <c r="L247" s="4">
        <v>1</v>
      </c>
      <c r="M247" s="5">
        <v>1</v>
      </c>
      <c r="N247" s="7">
        <v>2</v>
      </c>
      <c r="O247" s="3">
        <v>0</v>
      </c>
      <c r="P247" s="4">
        <v>2</v>
      </c>
      <c r="Q247" s="5">
        <v>2</v>
      </c>
      <c r="R247" s="7">
        <v>4</v>
      </c>
      <c r="S247" s="8">
        <v>1</v>
      </c>
      <c r="T247" s="5">
        <v>2</v>
      </c>
      <c r="U247" s="5">
        <v>3</v>
      </c>
      <c r="V247" s="4">
        <v>0</v>
      </c>
      <c r="W247" s="6">
        <v>6</v>
      </c>
    </row>
    <row r="248" spans="1:23" ht="75" x14ac:dyDescent="0.25">
      <c r="A248" s="103">
        <v>9107</v>
      </c>
      <c r="B248" s="13">
        <v>9107</v>
      </c>
      <c r="C248" s="13" t="s">
        <v>595</v>
      </c>
      <c r="D248" s="13" t="s">
        <v>18</v>
      </c>
      <c r="E248" s="13" t="s">
        <v>228</v>
      </c>
      <c r="F248" s="13" t="s">
        <v>50</v>
      </c>
      <c r="G248" s="13" t="s">
        <v>51</v>
      </c>
      <c r="H248" s="13" t="s">
        <v>51</v>
      </c>
      <c r="I248" s="39" t="s">
        <v>21</v>
      </c>
      <c r="J248" s="58" t="s">
        <v>22</v>
      </c>
      <c r="K248" s="3">
        <v>0</v>
      </c>
      <c r="L248" s="4">
        <v>0</v>
      </c>
      <c r="M248" s="5">
        <v>0</v>
      </c>
      <c r="N248" s="7">
        <v>0</v>
      </c>
      <c r="O248" s="3">
        <v>0</v>
      </c>
      <c r="P248" s="4">
        <v>0</v>
      </c>
      <c r="Q248" s="5">
        <v>1</v>
      </c>
      <c r="R248" s="7">
        <v>1</v>
      </c>
      <c r="S248" s="8">
        <v>0</v>
      </c>
      <c r="T248" s="5">
        <v>1</v>
      </c>
      <c r="U248" s="5">
        <v>1</v>
      </c>
      <c r="V248" s="4">
        <v>0</v>
      </c>
      <c r="W248" s="6">
        <v>2</v>
      </c>
    </row>
    <row r="249" spans="1:23" ht="75" x14ac:dyDescent="0.25">
      <c r="A249" s="103">
        <v>9108</v>
      </c>
      <c r="B249" s="13">
        <v>9108</v>
      </c>
      <c r="C249" s="13" t="s">
        <v>597</v>
      </c>
      <c r="D249" s="13" t="s">
        <v>18</v>
      </c>
      <c r="E249" s="13" t="s">
        <v>228</v>
      </c>
      <c r="F249" s="13" t="s">
        <v>50</v>
      </c>
      <c r="G249" s="13" t="s">
        <v>51</v>
      </c>
      <c r="H249" s="13" t="s">
        <v>51</v>
      </c>
      <c r="I249" s="39" t="s">
        <v>21</v>
      </c>
      <c r="J249" s="58" t="s">
        <v>22</v>
      </c>
      <c r="K249" s="3">
        <v>0</v>
      </c>
      <c r="L249" s="4">
        <v>1</v>
      </c>
      <c r="M249" s="5">
        <v>2</v>
      </c>
      <c r="N249" s="7">
        <v>3</v>
      </c>
      <c r="O249" s="3">
        <v>0</v>
      </c>
      <c r="P249" s="4">
        <v>0</v>
      </c>
      <c r="Q249" s="5">
        <v>2</v>
      </c>
      <c r="R249" s="7">
        <v>2</v>
      </c>
      <c r="S249" s="8">
        <v>0</v>
      </c>
      <c r="T249" s="5">
        <v>2</v>
      </c>
      <c r="U249" s="5">
        <v>1</v>
      </c>
      <c r="V249" s="4">
        <v>0</v>
      </c>
      <c r="W249" s="6">
        <v>3</v>
      </c>
    </row>
    <row r="250" spans="1:23" ht="60" x14ac:dyDescent="0.25">
      <c r="A250" s="103">
        <v>9110</v>
      </c>
      <c r="B250" s="13">
        <v>9110</v>
      </c>
      <c r="C250" s="13" t="s">
        <v>599</v>
      </c>
      <c r="D250" s="13" t="s">
        <v>18</v>
      </c>
      <c r="E250" s="13" t="s">
        <v>404</v>
      </c>
      <c r="F250" s="13" t="s">
        <v>50</v>
      </c>
      <c r="G250" s="13" t="s">
        <v>51</v>
      </c>
      <c r="H250" s="13" t="s">
        <v>51</v>
      </c>
      <c r="I250" s="39" t="s">
        <v>21</v>
      </c>
      <c r="J250" s="58" t="s">
        <v>22</v>
      </c>
      <c r="K250" s="12" t="s">
        <v>676</v>
      </c>
      <c r="L250" s="13" t="s">
        <v>676</v>
      </c>
      <c r="M250" s="13" t="s">
        <v>676</v>
      </c>
      <c r="N250" s="48" t="s">
        <v>676</v>
      </c>
      <c r="O250" s="12" t="s">
        <v>676</v>
      </c>
      <c r="P250" s="13" t="s">
        <v>676</v>
      </c>
      <c r="Q250" s="13" t="s">
        <v>676</v>
      </c>
      <c r="R250" s="48" t="s">
        <v>676</v>
      </c>
      <c r="S250" s="12" t="s">
        <v>676</v>
      </c>
      <c r="T250" s="13" t="s">
        <v>676</v>
      </c>
      <c r="U250" s="13" t="s">
        <v>676</v>
      </c>
      <c r="V250" s="13" t="s">
        <v>676</v>
      </c>
      <c r="W250" s="47" t="s">
        <v>676</v>
      </c>
    </row>
    <row r="251" spans="1:23" ht="75" x14ac:dyDescent="0.25">
      <c r="A251" s="103">
        <v>9116</v>
      </c>
      <c r="B251" s="13">
        <v>9116</v>
      </c>
      <c r="C251" s="13" t="s">
        <v>601</v>
      </c>
      <c r="D251" s="13" t="s">
        <v>18</v>
      </c>
      <c r="E251" s="13" t="s">
        <v>228</v>
      </c>
      <c r="F251" s="13" t="s">
        <v>50</v>
      </c>
      <c r="G251" s="13" t="s">
        <v>51</v>
      </c>
      <c r="H251" s="13" t="s">
        <v>51</v>
      </c>
      <c r="I251" s="39" t="s">
        <v>66</v>
      </c>
      <c r="J251" s="58" t="s">
        <v>67</v>
      </c>
      <c r="K251" s="3">
        <v>0</v>
      </c>
      <c r="L251" s="4">
        <v>0</v>
      </c>
      <c r="M251" s="5">
        <v>2</v>
      </c>
      <c r="N251" s="7">
        <v>2</v>
      </c>
      <c r="O251" s="3">
        <v>0</v>
      </c>
      <c r="P251" s="4">
        <v>0</v>
      </c>
      <c r="Q251" s="5">
        <v>0</v>
      </c>
      <c r="R251" s="7">
        <v>0</v>
      </c>
      <c r="S251" s="8">
        <v>0</v>
      </c>
      <c r="T251" s="4">
        <v>0</v>
      </c>
      <c r="U251" s="4">
        <v>0</v>
      </c>
      <c r="V251" s="4">
        <v>0</v>
      </c>
      <c r="W251" s="14">
        <v>0</v>
      </c>
    </row>
    <row r="252" spans="1:23" ht="45" x14ac:dyDescent="0.25">
      <c r="A252" s="103">
        <v>9117</v>
      </c>
      <c r="B252" s="13">
        <v>9117</v>
      </c>
      <c r="C252" s="13" t="s">
        <v>603</v>
      </c>
      <c r="D252" s="13" t="s">
        <v>18</v>
      </c>
      <c r="E252" s="13" t="s">
        <v>512</v>
      </c>
      <c r="F252" s="13" t="s">
        <v>50</v>
      </c>
      <c r="G252" s="13" t="s">
        <v>51</v>
      </c>
      <c r="H252" s="13" t="s">
        <v>51</v>
      </c>
      <c r="I252" s="39" t="s">
        <v>21</v>
      </c>
      <c r="J252" s="58" t="s">
        <v>22</v>
      </c>
      <c r="K252" s="12" t="s">
        <v>676</v>
      </c>
      <c r="L252" s="13" t="s">
        <v>676</v>
      </c>
      <c r="M252" s="13" t="s">
        <v>676</v>
      </c>
      <c r="N252" s="48" t="s">
        <v>676</v>
      </c>
      <c r="O252" s="12" t="s">
        <v>676</v>
      </c>
      <c r="P252" s="13" t="s">
        <v>676</v>
      </c>
      <c r="Q252" s="13" t="s">
        <v>676</v>
      </c>
      <c r="R252" s="48" t="s">
        <v>676</v>
      </c>
      <c r="S252" s="12" t="s">
        <v>676</v>
      </c>
      <c r="T252" s="13" t="s">
        <v>676</v>
      </c>
      <c r="U252" s="13" t="s">
        <v>676</v>
      </c>
      <c r="V252" s="13" t="s">
        <v>676</v>
      </c>
      <c r="W252" s="47" t="s">
        <v>676</v>
      </c>
    </row>
    <row r="253" spans="1:23" ht="75" x14ac:dyDescent="0.25">
      <c r="A253" s="103">
        <v>9119</v>
      </c>
      <c r="B253" s="13">
        <v>9119</v>
      </c>
      <c r="C253" s="13" t="s">
        <v>605</v>
      </c>
      <c r="D253" s="13" t="s">
        <v>18</v>
      </c>
      <c r="E253" s="13" t="s">
        <v>228</v>
      </c>
      <c r="F253" s="13" t="s">
        <v>50</v>
      </c>
      <c r="G253" s="13" t="s">
        <v>51</v>
      </c>
      <c r="H253" s="13" t="s">
        <v>51</v>
      </c>
      <c r="I253" s="39" t="s">
        <v>85</v>
      </c>
      <c r="J253" s="58" t="s">
        <v>86</v>
      </c>
      <c r="K253" s="3">
        <v>0</v>
      </c>
      <c r="L253" s="4">
        <v>0</v>
      </c>
      <c r="M253" s="5">
        <v>1</v>
      </c>
      <c r="N253" s="7">
        <v>1</v>
      </c>
      <c r="O253" s="3">
        <v>0</v>
      </c>
      <c r="P253" s="4">
        <v>0</v>
      </c>
      <c r="Q253" s="5">
        <v>1</v>
      </c>
      <c r="R253" s="7">
        <v>1</v>
      </c>
      <c r="S253" s="8">
        <v>0</v>
      </c>
      <c r="T253" s="5">
        <v>1</v>
      </c>
      <c r="U253" s="5">
        <v>1</v>
      </c>
      <c r="V253" s="4">
        <v>0</v>
      </c>
      <c r="W253" s="6">
        <v>2</v>
      </c>
    </row>
    <row r="254" spans="1:23" ht="75" x14ac:dyDescent="0.25">
      <c r="A254" s="103">
        <v>9120</v>
      </c>
      <c r="B254" s="13">
        <v>9120</v>
      </c>
      <c r="C254" s="13" t="s">
        <v>607</v>
      </c>
      <c r="D254" s="13" t="s">
        <v>18</v>
      </c>
      <c r="E254" s="13" t="s">
        <v>228</v>
      </c>
      <c r="F254" s="13" t="s">
        <v>50</v>
      </c>
      <c r="G254" s="13" t="s">
        <v>51</v>
      </c>
      <c r="H254" s="13" t="s">
        <v>51</v>
      </c>
      <c r="I254" s="39" t="s">
        <v>23</v>
      </c>
      <c r="J254" s="58" t="s">
        <v>24</v>
      </c>
      <c r="K254" s="12" t="s">
        <v>676</v>
      </c>
      <c r="L254" s="13" t="s">
        <v>676</v>
      </c>
      <c r="M254" s="13" t="s">
        <v>676</v>
      </c>
      <c r="N254" s="48" t="s">
        <v>676</v>
      </c>
      <c r="O254" s="12" t="s">
        <v>676</v>
      </c>
      <c r="P254" s="13" t="s">
        <v>676</v>
      </c>
      <c r="Q254" s="13" t="s">
        <v>676</v>
      </c>
      <c r="R254" s="48" t="s">
        <v>676</v>
      </c>
      <c r="S254" s="12" t="s">
        <v>676</v>
      </c>
      <c r="T254" s="13" t="s">
        <v>676</v>
      </c>
      <c r="U254" s="13" t="s">
        <v>676</v>
      </c>
      <c r="V254" s="13" t="s">
        <v>676</v>
      </c>
      <c r="W254" s="47" t="s">
        <v>676</v>
      </c>
    </row>
    <row r="255" spans="1:23" ht="75" x14ac:dyDescent="0.25">
      <c r="A255" s="103">
        <v>9121</v>
      </c>
      <c r="B255" s="13">
        <v>9121</v>
      </c>
      <c r="C255" s="13" t="s">
        <v>609</v>
      </c>
      <c r="D255" s="13" t="s">
        <v>18</v>
      </c>
      <c r="E255" s="13" t="s">
        <v>228</v>
      </c>
      <c r="F255" s="13" t="s">
        <v>50</v>
      </c>
      <c r="G255" s="13" t="s">
        <v>51</v>
      </c>
      <c r="H255" s="13" t="s">
        <v>51</v>
      </c>
      <c r="I255" s="39" t="s">
        <v>96</v>
      </c>
      <c r="J255" s="58" t="s">
        <v>97</v>
      </c>
      <c r="K255" s="3">
        <v>0</v>
      </c>
      <c r="L255" s="4">
        <v>0</v>
      </c>
      <c r="M255" s="5">
        <v>0</v>
      </c>
      <c r="N255" s="7">
        <v>0</v>
      </c>
      <c r="O255" s="3">
        <v>0</v>
      </c>
      <c r="P255" s="4">
        <v>0</v>
      </c>
      <c r="Q255" s="5">
        <v>1</v>
      </c>
      <c r="R255" s="7">
        <v>1</v>
      </c>
      <c r="S255" s="8">
        <v>0</v>
      </c>
      <c r="T255" s="5">
        <v>0</v>
      </c>
      <c r="U255" s="5">
        <v>1</v>
      </c>
      <c r="V255" s="4">
        <v>0</v>
      </c>
      <c r="W255" s="6">
        <v>1</v>
      </c>
    </row>
    <row r="256" spans="1:23" ht="60" x14ac:dyDescent="0.25">
      <c r="A256" s="103">
        <v>9124</v>
      </c>
      <c r="B256" s="13">
        <v>9124</v>
      </c>
      <c r="C256" s="13" t="s">
        <v>611</v>
      </c>
      <c r="D256" s="13" t="s">
        <v>18</v>
      </c>
      <c r="E256" s="13" t="s">
        <v>404</v>
      </c>
      <c r="F256" s="13" t="s">
        <v>50</v>
      </c>
      <c r="G256" s="13" t="s">
        <v>51</v>
      </c>
      <c r="H256" s="13" t="s">
        <v>51</v>
      </c>
      <c r="I256" s="39" t="s">
        <v>23</v>
      </c>
      <c r="J256" s="58" t="s">
        <v>612</v>
      </c>
      <c r="K256" s="12" t="s">
        <v>676</v>
      </c>
      <c r="L256" s="13" t="s">
        <v>676</v>
      </c>
      <c r="M256" s="13" t="s">
        <v>676</v>
      </c>
      <c r="N256" s="48" t="s">
        <v>676</v>
      </c>
      <c r="O256" s="12" t="s">
        <v>676</v>
      </c>
      <c r="P256" s="13" t="s">
        <v>676</v>
      </c>
      <c r="Q256" s="13" t="s">
        <v>676</v>
      </c>
      <c r="R256" s="48" t="s">
        <v>676</v>
      </c>
      <c r="S256" s="12" t="s">
        <v>676</v>
      </c>
      <c r="T256" s="13" t="s">
        <v>676</v>
      </c>
      <c r="U256" s="13" t="s">
        <v>676</v>
      </c>
      <c r="V256" s="13" t="s">
        <v>676</v>
      </c>
      <c r="W256" s="47" t="s">
        <v>676</v>
      </c>
    </row>
    <row r="257" spans="1:23" ht="45" x14ac:dyDescent="0.25">
      <c r="A257" s="103">
        <v>9126</v>
      </c>
      <c r="B257" s="13">
        <v>9126</v>
      </c>
      <c r="C257" s="13" t="s">
        <v>614</v>
      </c>
      <c r="D257" s="13" t="s">
        <v>18</v>
      </c>
      <c r="E257" s="13" t="s">
        <v>404</v>
      </c>
      <c r="F257" s="13" t="s">
        <v>50</v>
      </c>
      <c r="G257" s="13" t="s">
        <v>51</v>
      </c>
      <c r="H257" s="13" t="s">
        <v>51</v>
      </c>
      <c r="I257" s="39" t="s">
        <v>85</v>
      </c>
      <c r="J257" s="58" t="s">
        <v>86</v>
      </c>
      <c r="K257" s="12" t="s">
        <v>676</v>
      </c>
      <c r="L257" s="13" t="s">
        <v>676</v>
      </c>
      <c r="M257" s="13" t="s">
        <v>676</v>
      </c>
      <c r="N257" s="48" t="s">
        <v>676</v>
      </c>
      <c r="O257" s="12" t="s">
        <v>676</v>
      </c>
      <c r="P257" s="13" t="s">
        <v>676</v>
      </c>
      <c r="Q257" s="13" t="s">
        <v>676</v>
      </c>
      <c r="R257" s="48" t="s">
        <v>676</v>
      </c>
      <c r="S257" s="12" t="s">
        <v>676</v>
      </c>
      <c r="T257" s="13" t="s">
        <v>676</v>
      </c>
      <c r="U257" s="13" t="s">
        <v>676</v>
      </c>
      <c r="V257" s="13" t="s">
        <v>676</v>
      </c>
      <c r="W257" s="47" t="s">
        <v>676</v>
      </c>
    </row>
    <row r="258" spans="1:23" ht="75" x14ac:dyDescent="0.25">
      <c r="A258" s="103">
        <v>9127</v>
      </c>
      <c r="B258" s="13">
        <v>9127</v>
      </c>
      <c r="C258" s="13" t="s">
        <v>616</v>
      </c>
      <c r="D258" s="13" t="s">
        <v>18</v>
      </c>
      <c r="E258" s="13" t="s">
        <v>228</v>
      </c>
      <c r="F258" s="13" t="s">
        <v>50</v>
      </c>
      <c r="G258" s="13" t="s">
        <v>51</v>
      </c>
      <c r="H258" s="13" t="s">
        <v>51</v>
      </c>
      <c r="I258" s="39" t="s">
        <v>23</v>
      </c>
      <c r="J258" s="58" t="s">
        <v>289</v>
      </c>
      <c r="K258" s="3">
        <v>0</v>
      </c>
      <c r="L258" s="4">
        <v>0</v>
      </c>
      <c r="M258" s="5">
        <v>0</v>
      </c>
      <c r="N258" s="7">
        <v>0</v>
      </c>
      <c r="O258" s="3">
        <v>0</v>
      </c>
      <c r="P258" s="4">
        <v>0</v>
      </c>
      <c r="Q258" s="5">
        <v>0</v>
      </c>
      <c r="R258" s="7">
        <v>0</v>
      </c>
      <c r="S258" s="8">
        <v>0</v>
      </c>
      <c r="T258" s="5">
        <v>0</v>
      </c>
      <c r="U258" s="5">
        <v>3</v>
      </c>
      <c r="V258" s="4">
        <v>0</v>
      </c>
      <c r="W258" s="6">
        <v>3</v>
      </c>
    </row>
    <row r="259" spans="1:23" ht="45" x14ac:dyDescent="0.25">
      <c r="A259" s="103">
        <v>9128</v>
      </c>
      <c r="B259" s="13">
        <v>9128</v>
      </c>
      <c r="C259" s="13" t="s">
        <v>618</v>
      </c>
      <c r="D259" s="13" t="s">
        <v>18</v>
      </c>
      <c r="E259" s="13" t="s">
        <v>404</v>
      </c>
      <c r="F259" s="13" t="s">
        <v>50</v>
      </c>
      <c r="G259" s="13" t="s">
        <v>51</v>
      </c>
      <c r="H259" s="13" t="s">
        <v>51</v>
      </c>
      <c r="I259" s="39" t="s">
        <v>21</v>
      </c>
      <c r="J259" s="58" t="s">
        <v>22</v>
      </c>
      <c r="K259" s="12" t="s">
        <v>676</v>
      </c>
      <c r="L259" s="13" t="s">
        <v>676</v>
      </c>
      <c r="M259" s="13" t="s">
        <v>676</v>
      </c>
      <c r="N259" s="48" t="s">
        <v>676</v>
      </c>
      <c r="O259" s="12" t="s">
        <v>676</v>
      </c>
      <c r="P259" s="13" t="s">
        <v>676</v>
      </c>
      <c r="Q259" s="13" t="s">
        <v>676</v>
      </c>
      <c r="R259" s="48" t="s">
        <v>676</v>
      </c>
      <c r="S259" s="12" t="s">
        <v>676</v>
      </c>
      <c r="T259" s="13" t="s">
        <v>676</v>
      </c>
      <c r="U259" s="13" t="s">
        <v>676</v>
      </c>
      <c r="V259" s="13" t="s">
        <v>676</v>
      </c>
      <c r="W259" s="47" t="s">
        <v>676</v>
      </c>
    </row>
    <row r="260" spans="1:23" ht="75" x14ac:dyDescent="0.25">
      <c r="A260" s="103">
        <v>9129</v>
      </c>
      <c r="B260" s="13">
        <v>9129</v>
      </c>
      <c r="C260" s="13" t="s">
        <v>620</v>
      </c>
      <c r="D260" s="13" t="s">
        <v>18</v>
      </c>
      <c r="E260" s="13" t="s">
        <v>228</v>
      </c>
      <c r="F260" s="13" t="s">
        <v>50</v>
      </c>
      <c r="G260" s="13" t="s">
        <v>51</v>
      </c>
      <c r="H260" s="13" t="s">
        <v>51</v>
      </c>
      <c r="I260" s="39" t="s">
        <v>21</v>
      </c>
      <c r="J260" s="58" t="s">
        <v>22</v>
      </c>
      <c r="K260" s="3">
        <v>0</v>
      </c>
      <c r="L260" s="4">
        <v>0</v>
      </c>
      <c r="M260" s="5">
        <v>2</v>
      </c>
      <c r="N260" s="7">
        <v>2</v>
      </c>
      <c r="O260" s="3">
        <v>0</v>
      </c>
      <c r="P260" s="4">
        <v>0</v>
      </c>
      <c r="Q260" s="5">
        <v>1</v>
      </c>
      <c r="R260" s="7">
        <v>1</v>
      </c>
      <c r="S260" s="8">
        <v>0</v>
      </c>
      <c r="T260" s="5">
        <v>1</v>
      </c>
      <c r="U260" s="5">
        <v>2</v>
      </c>
      <c r="V260" s="4">
        <v>0</v>
      </c>
      <c r="W260" s="6">
        <v>3</v>
      </c>
    </row>
    <row r="261" spans="1:23" ht="90" x14ac:dyDescent="0.25">
      <c r="A261" s="103">
        <v>9131</v>
      </c>
      <c r="B261" s="13">
        <v>9131</v>
      </c>
      <c r="C261" s="13" t="s">
        <v>622</v>
      </c>
      <c r="D261" s="13" t="s">
        <v>18</v>
      </c>
      <c r="E261" s="13" t="s">
        <v>228</v>
      </c>
      <c r="F261" s="13" t="s">
        <v>50</v>
      </c>
      <c r="G261" s="13" t="s">
        <v>51</v>
      </c>
      <c r="H261" s="13" t="s">
        <v>51</v>
      </c>
      <c r="I261" s="39" t="s">
        <v>21</v>
      </c>
      <c r="J261" s="58" t="s">
        <v>22</v>
      </c>
      <c r="K261" s="3">
        <v>0</v>
      </c>
      <c r="L261" s="4">
        <v>0</v>
      </c>
      <c r="M261" s="5">
        <v>0</v>
      </c>
      <c r="N261" s="7">
        <v>0</v>
      </c>
      <c r="O261" s="3">
        <v>0</v>
      </c>
      <c r="P261" s="4">
        <v>0</v>
      </c>
      <c r="Q261" s="5">
        <v>0</v>
      </c>
      <c r="R261" s="7">
        <v>0</v>
      </c>
      <c r="S261" s="8">
        <v>0</v>
      </c>
      <c r="T261" s="5">
        <v>0</v>
      </c>
      <c r="U261" s="5">
        <v>1</v>
      </c>
      <c r="V261" s="4">
        <v>0</v>
      </c>
      <c r="W261" s="6">
        <v>1</v>
      </c>
    </row>
    <row r="262" spans="1:23" ht="75" x14ac:dyDescent="0.25">
      <c r="A262" s="103">
        <v>9132</v>
      </c>
      <c r="B262" s="13">
        <v>9132</v>
      </c>
      <c r="C262" s="13" t="s">
        <v>624</v>
      </c>
      <c r="D262" s="13" t="s">
        <v>18</v>
      </c>
      <c r="E262" s="13" t="s">
        <v>228</v>
      </c>
      <c r="F262" s="13" t="s">
        <v>50</v>
      </c>
      <c r="G262" s="13" t="s">
        <v>51</v>
      </c>
      <c r="H262" s="13" t="s">
        <v>51</v>
      </c>
      <c r="I262" s="39" t="s">
        <v>21</v>
      </c>
      <c r="J262" s="58" t="s">
        <v>22</v>
      </c>
      <c r="K262" s="3">
        <v>0</v>
      </c>
      <c r="L262" s="4">
        <v>1</v>
      </c>
      <c r="M262" s="5">
        <v>0</v>
      </c>
      <c r="N262" s="7">
        <v>1</v>
      </c>
      <c r="O262" s="3">
        <v>0</v>
      </c>
      <c r="P262" s="4">
        <v>1</v>
      </c>
      <c r="Q262" s="5">
        <v>0</v>
      </c>
      <c r="R262" s="7">
        <v>1</v>
      </c>
      <c r="S262" s="8">
        <v>0</v>
      </c>
      <c r="T262" s="5">
        <v>1</v>
      </c>
      <c r="U262" s="5">
        <v>0</v>
      </c>
      <c r="V262" s="4">
        <v>0</v>
      </c>
      <c r="W262" s="6">
        <v>1</v>
      </c>
    </row>
    <row r="263" spans="1:23" ht="75" x14ac:dyDescent="0.25">
      <c r="A263" s="103">
        <v>9899</v>
      </c>
      <c r="B263" s="13">
        <v>9899</v>
      </c>
      <c r="C263" s="13" t="s">
        <v>626</v>
      </c>
      <c r="D263" s="13" t="s">
        <v>18</v>
      </c>
      <c r="E263" s="13" t="s">
        <v>228</v>
      </c>
      <c r="F263" s="13" t="s">
        <v>50</v>
      </c>
      <c r="G263" s="13" t="s">
        <v>51</v>
      </c>
      <c r="H263" s="13" t="s">
        <v>51</v>
      </c>
      <c r="I263" s="39" t="s">
        <v>21</v>
      </c>
      <c r="J263" s="58" t="s">
        <v>22</v>
      </c>
      <c r="K263" s="12" t="s">
        <v>676</v>
      </c>
      <c r="L263" s="13" t="s">
        <v>676</v>
      </c>
      <c r="M263" s="13" t="s">
        <v>676</v>
      </c>
      <c r="N263" s="48" t="s">
        <v>676</v>
      </c>
      <c r="O263" s="12" t="s">
        <v>676</v>
      </c>
      <c r="P263" s="13" t="s">
        <v>676</v>
      </c>
      <c r="Q263" s="13" t="s">
        <v>676</v>
      </c>
      <c r="R263" s="48" t="s">
        <v>676</v>
      </c>
      <c r="S263" s="12" t="s">
        <v>676</v>
      </c>
      <c r="T263" s="13" t="s">
        <v>676</v>
      </c>
      <c r="U263" s="13" t="s">
        <v>676</v>
      </c>
      <c r="V263" s="13" t="s">
        <v>676</v>
      </c>
      <c r="W263" s="47" t="s">
        <v>676</v>
      </c>
    </row>
    <row r="264" spans="1:23" ht="75" x14ac:dyDescent="0.25">
      <c r="A264" s="103">
        <v>9900</v>
      </c>
      <c r="B264" s="13">
        <v>9900</v>
      </c>
      <c r="C264" s="13" t="s">
        <v>628</v>
      </c>
      <c r="D264" s="13" t="s">
        <v>18</v>
      </c>
      <c r="E264" s="13" t="s">
        <v>228</v>
      </c>
      <c r="F264" s="13" t="s">
        <v>50</v>
      </c>
      <c r="G264" s="13" t="s">
        <v>51</v>
      </c>
      <c r="H264" s="13" t="s">
        <v>51</v>
      </c>
      <c r="I264" s="36" t="s">
        <v>23</v>
      </c>
      <c r="J264" s="58" t="s">
        <v>24</v>
      </c>
      <c r="K264" s="12" t="s">
        <v>676</v>
      </c>
      <c r="L264" s="13" t="s">
        <v>676</v>
      </c>
      <c r="M264" s="13" t="s">
        <v>676</v>
      </c>
      <c r="N264" s="48" t="s">
        <v>676</v>
      </c>
      <c r="O264" s="12" t="s">
        <v>676</v>
      </c>
      <c r="P264" s="13" t="s">
        <v>676</v>
      </c>
      <c r="Q264" s="13" t="s">
        <v>676</v>
      </c>
      <c r="R264" s="48" t="s">
        <v>676</v>
      </c>
      <c r="S264" s="12" t="s">
        <v>676</v>
      </c>
      <c r="T264" s="13" t="s">
        <v>676</v>
      </c>
      <c r="U264" s="13" t="s">
        <v>676</v>
      </c>
      <c r="V264" s="13" t="s">
        <v>676</v>
      </c>
      <c r="W264" s="47" t="s">
        <v>676</v>
      </c>
    </row>
    <row r="265" spans="1:23" ht="60" x14ac:dyDescent="0.25">
      <c r="A265" s="103">
        <v>9904</v>
      </c>
      <c r="B265" s="13">
        <v>9904</v>
      </c>
      <c r="C265" s="13" t="s">
        <v>630</v>
      </c>
      <c r="D265" s="13" t="s">
        <v>18</v>
      </c>
      <c r="E265" s="13" t="s">
        <v>404</v>
      </c>
      <c r="F265" s="13" t="s">
        <v>50</v>
      </c>
      <c r="G265" s="13" t="s">
        <v>51</v>
      </c>
      <c r="H265" s="13" t="s">
        <v>51</v>
      </c>
      <c r="I265" s="39" t="s">
        <v>21</v>
      </c>
      <c r="J265" s="58" t="s">
        <v>22</v>
      </c>
      <c r="K265" s="12" t="s">
        <v>676</v>
      </c>
      <c r="L265" s="13" t="s">
        <v>676</v>
      </c>
      <c r="M265" s="13" t="s">
        <v>676</v>
      </c>
      <c r="N265" s="48" t="s">
        <v>676</v>
      </c>
      <c r="O265" s="12" t="s">
        <v>676</v>
      </c>
      <c r="P265" s="13" t="s">
        <v>676</v>
      </c>
      <c r="Q265" s="13" t="s">
        <v>676</v>
      </c>
      <c r="R265" s="48" t="s">
        <v>676</v>
      </c>
      <c r="S265" s="12" t="s">
        <v>676</v>
      </c>
      <c r="T265" s="13" t="s">
        <v>676</v>
      </c>
      <c r="U265" s="13" t="s">
        <v>676</v>
      </c>
      <c r="V265" s="13" t="s">
        <v>676</v>
      </c>
      <c r="W265" s="47" t="s">
        <v>676</v>
      </c>
    </row>
    <row r="266" spans="1:23" ht="90" x14ac:dyDescent="0.25">
      <c r="A266" s="103">
        <v>9905</v>
      </c>
      <c r="B266" s="13">
        <v>9905</v>
      </c>
      <c r="C266" s="13" t="s">
        <v>632</v>
      </c>
      <c r="D266" s="13" t="s">
        <v>18</v>
      </c>
      <c r="E266" s="13" t="s">
        <v>228</v>
      </c>
      <c r="F266" s="13" t="s">
        <v>50</v>
      </c>
      <c r="G266" s="13" t="s">
        <v>51</v>
      </c>
      <c r="H266" s="13" t="s">
        <v>51</v>
      </c>
      <c r="I266" s="39" t="s">
        <v>56</v>
      </c>
      <c r="J266" s="58" t="s">
        <v>633</v>
      </c>
      <c r="K266" s="3">
        <v>0</v>
      </c>
      <c r="L266" s="4">
        <v>0</v>
      </c>
      <c r="M266" s="5">
        <v>0</v>
      </c>
      <c r="N266" s="7">
        <v>0</v>
      </c>
      <c r="O266" s="3">
        <v>0</v>
      </c>
      <c r="P266" s="4">
        <v>0</v>
      </c>
      <c r="Q266" s="5">
        <v>0</v>
      </c>
      <c r="R266" s="7">
        <v>0</v>
      </c>
      <c r="S266" s="8">
        <v>0</v>
      </c>
      <c r="T266" s="5">
        <v>0</v>
      </c>
      <c r="U266" s="5">
        <v>1</v>
      </c>
      <c r="V266" s="4">
        <v>0</v>
      </c>
      <c r="W266" s="6">
        <v>1</v>
      </c>
    </row>
    <row r="267" spans="1:23" ht="90" x14ac:dyDescent="0.25">
      <c r="A267" s="103">
        <v>9906</v>
      </c>
      <c r="B267" s="13">
        <v>9906</v>
      </c>
      <c r="C267" s="13" t="s">
        <v>635</v>
      </c>
      <c r="D267" s="13" t="s">
        <v>18</v>
      </c>
      <c r="E267" s="13" t="s">
        <v>228</v>
      </c>
      <c r="F267" s="13" t="s">
        <v>50</v>
      </c>
      <c r="G267" s="13" t="s">
        <v>51</v>
      </c>
      <c r="H267" s="13" t="s">
        <v>51</v>
      </c>
      <c r="I267" s="39" t="s">
        <v>27</v>
      </c>
      <c r="J267" s="58" t="s">
        <v>89</v>
      </c>
      <c r="K267" s="12" t="s">
        <v>676</v>
      </c>
      <c r="L267" s="13" t="s">
        <v>676</v>
      </c>
      <c r="M267" s="13" t="s">
        <v>676</v>
      </c>
      <c r="N267" s="48" t="s">
        <v>676</v>
      </c>
      <c r="O267" s="12" t="s">
        <v>676</v>
      </c>
      <c r="P267" s="13" t="s">
        <v>676</v>
      </c>
      <c r="Q267" s="13" t="s">
        <v>676</v>
      </c>
      <c r="R267" s="48" t="s">
        <v>676</v>
      </c>
      <c r="S267" s="12" t="s">
        <v>676</v>
      </c>
      <c r="T267" s="13" t="s">
        <v>676</v>
      </c>
      <c r="U267" s="13" t="s">
        <v>676</v>
      </c>
      <c r="V267" s="13" t="s">
        <v>676</v>
      </c>
      <c r="W267" s="47" t="s">
        <v>676</v>
      </c>
    </row>
    <row r="268" spans="1:23" ht="75" x14ac:dyDescent="0.25">
      <c r="A268" s="103">
        <v>9910</v>
      </c>
      <c r="B268" s="13">
        <v>9910</v>
      </c>
      <c r="C268" s="13" t="s">
        <v>637</v>
      </c>
      <c r="D268" s="13" t="s">
        <v>18</v>
      </c>
      <c r="E268" s="13" t="s">
        <v>228</v>
      </c>
      <c r="F268" s="13" t="s">
        <v>50</v>
      </c>
      <c r="G268" s="13" t="s">
        <v>51</v>
      </c>
      <c r="H268" s="13" t="s">
        <v>51</v>
      </c>
      <c r="I268" s="39" t="s">
        <v>21</v>
      </c>
      <c r="J268" s="58" t="s">
        <v>22</v>
      </c>
      <c r="K268" s="12" t="s">
        <v>676</v>
      </c>
      <c r="L268" s="13" t="s">
        <v>676</v>
      </c>
      <c r="M268" s="13" t="s">
        <v>676</v>
      </c>
      <c r="N268" s="48" t="s">
        <v>676</v>
      </c>
      <c r="O268" s="12" t="s">
        <v>676</v>
      </c>
      <c r="P268" s="13" t="s">
        <v>676</v>
      </c>
      <c r="Q268" s="13" t="s">
        <v>676</v>
      </c>
      <c r="R268" s="48" t="s">
        <v>676</v>
      </c>
      <c r="S268" s="12" t="s">
        <v>676</v>
      </c>
      <c r="T268" s="13" t="s">
        <v>676</v>
      </c>
      <c r="U268" s="13" t="s">
        <v>676</v>
      </c>
      <c r="V268" s="13" t="s">
        <v>676</v>
      </c>
      <c r="W268" s="47" t="s">
        <v>676</v>
      </c>
    </row>
    <row r="269" spans="1:23" ht="75" x14ac:dyDescent="0.25">
      <c r="A269" s="103">
        <v>9913</v>
      </c>
      <c r="B269" s="13">
        <v>9913</v>
      </c>
      <c r="C269" s="13" t="s">
        <v>639</v>
      </c>
      <c r="D269" s="13" t="s">
        <v>18</v>
      </c>
      <c r="E269" s="13" t="s">
        <v>228</v>
      </c>
      <c r="F269" s="13" t="s">
        <v>50</v>
      </c>
      <c r="G269" s="13" t="s">
        <v>51</v>
      </c>
      <c r="H269" s="13" t="s">
        <v>51</v>
      </c>
      <c r="I269" s="39" t="s">
        <v>21</v>
      </c>
      <c r="J269" s="58" t="s">
        <v>22</v>
      </c>
      <c r="K269" s="12" t="s">
        <v>676</v>
      </c>
      <c r="L269" s="13" t="s">
        <v>676</v>
      </c>
      <c r="M269" s="13" t="s">
        <v>676</v>
      </c>
      <c r="N269" s="48" t="s">
        <v>676</v>
      </c>
      <c r="O269" s="12" t="s">
        <v>676</v>
      </c>
      <c r="P269" s="13" t="s">
        <v>676</v>
      </c>
      <c r="Q269" s="13" t="s">
        <v>676</v>
      </c>
      <c r="R269" s="48" t="s">
        <v>676</v>
      </c>
      <c r="S269" s="12" t="s">
        <v>676</v>
      </c>
      <c r="T269" s="13" t="s">
        <v>676</v>
      </c>
      <c r="U269" s="13" t="s">
        <v>676</v>
      </c>
      <c r="V269" s="13" t="s">
        <v>676</v>
      </c>
      <c r="W269" s="47" t="s">
        <v>676</v>
      </c>
    </row>
    <row r="270" spans="1:23" ht="75" x14ac:dyDescent="0.25">
      <c r="A270" s="103">
        <v>9914</v>
      </c>
      <c r="B270" s="13">
        <v>9914</v>
      </c>
      <c r="C270" s="13" t="s">
        <v>641</v>
      </c>
      <c r="D270" s="13" t="s">
        <v>18</v>
      </c>
      <c r="E270" s="13" t="s">
        <v>228</v>
      </c>
      <c r="F270" s="13" t="s">
        <v>50</v>
      </c>
      <c r="G270" s="13" t="s">
        <v>51</v>
      </c>
      <c r="H270" s="13" t="s">
        <v>51</v>
      </c>
      <c r="I270" s="39" t="s">
        <v>21</v>
      </c>
      <c r="J270" s="58" t="s">
        <v>22</v>
      </c>
      <c r="K270" s="12" t="s">
        <v>676</v>
      </c>
      <c r="L270" s="13" t="s">
        <v>676</v>
      </c>
      <c r="M270" s="13" t="s">
        <v>676</v>
      </c>
      <c r="N270" s="48" t="s">
        <v>676</v>
      </c>
      <c r="O270" s="12" t="s">
        <v>676</v>
      </c>
      <c r="P270" s="13" t="s">
        <v>676</v>
      </c>
      <c r="Q270" s="13" t="s">
        <v>676</v>
      </c>
      <c r="R270" s="48" t="s">
        <v>676</v>
      </c>
      <c r="S270" s="12" t="s">
        <v>676</v>
      </c>
      <c r="T270" s="13" t="s">
        <v>676</v>
      </c>
      <c r="U270" s="13" t="s">
        <v>676</v>
      </c>
      <c r="V270" s="13" t="s">
        <v>676</v>
      </c>
      <c r="W270" s="47" t="s">
        <v>676</v>
      </c>
    </row>
    <row r="271" spans="1:23" ht="75.75" thickBot="1" x14ac:dyDescent="0.3">
      <c r="A271" s="104">
        <v>9915</v>
      </c>
      <c r="B271" s="33">
        <v>9915</v>
      </c>
      <c r="C271" s="33" t="s">
        <v>643</v>
      </c>
      <c r="D271" s="33" t="s">
        <v>18</v>
      </c>
      <c r="E271" s="33" t="s">
        <v>228</v>
      </c>
      <c r="F271" s="33" t="s">
        <v>50</v>
      </c>
      <c r="G271" s="33" t="s">
        <v>51</v>
      </c>
      <c r="H271" s="33" t="s">
        <v>51</v>
      </c>
      <c r="I271" s="42" t="s">
        <v>21</v>
      </c>
      <c r="J271" s="59" t="s">
        <v>22</v>
      </c>
      <c r="K271" s="32" t="s">
        <v>676</v>
      </c>
      <c r="L271" s="33" t="s">
        <v>676</v>
      </c>
      <c r="M271" s="33" t="s">
        <v>676</v>
      </c>
      <c r="N271" s="51" t="s">
        <v>676</v>
      </c>
      <c r="O271" s="32" t="s">
        <v>676</v>
      </c>
      <c r="P271" s="33" t="s">
        <v>676</v>
      </c>
      <c r="Q271" s="33" t="s">
        <v>676</v>
      </c>
      <c r="R271" s="51" t="s">
        <v>676</v>
      </c>
      <c r="S271" s="32" t="s">
        <v>676</v>
      </c>
      <c r="T271" s="33" t="s">
        <v>676</v>
      </c>
      <c r="U271" s="33" t="s">
        <v>676</v>
      </c>
      <c r="V271" s="33" t="s">
        <v>676</v>
      </c>
      <c r="W271" s="50" t="s">
        <v>676</v>
      </c>
    </row>
    <row r="273" spans="1:13" ht="15" customHeight="1" x14ac:dyDescent="0.25">
      <c r="A273" s="206" t="s">
        <v>659</v>
      </c>
      <c r="B273" s="206"/>
      <c r="C273" s="206"/>
      <c r="D273" s="206"/>
      <c r="E273" s="206"/>
      <c r="F273" s="206"/>
      <c r="G273" s="206"/>
      <c r="H273" s="206"/>
      <c r="I273" s="206"/>
      <c r="J273" s="206"/>
      <c r="K273" s="206"/>
      <c r="L273" s="206"/>
      <c r="M273" s="206"/>
    </row>
    <row r="274" spans="1:13" ht="15" customHeight="1" x14ac:dyDescent="0.25">
      <c r="A274" s="106" t="s">
        <v>679</v>
      </c>
    </row>
    <row r="275" spans="1:13" x14ac:dyDescent="0.25">
      <c r="A275" s="105" t="s">
        <v>676</v>
      </c>
      <c r="B275" s="35" t="s">
        <v>677</v>
      </c>
    </row>
    <row r="276" spans="1:13" x14ac:dyDescent="0.25">
      <c r="A276" s="107" t="s">
        <v>680</v>
      </c>
    </row>
    <row r="277" spans="1:13" x14ac:dyDescent="0.25">
      <c r="A277" s="206" t="s">
        <v>678</v>
      </c>
      <c r="B277" s="206"/>
      <c r="C277" s="206"/>
      <c r="D277" s="206"/>
      <c r="E277" s="206"/>
      <c r="F277" s="206"/>
      <c r="G277" s="206"/>
      <c r="H277" s="206"/>
      <c r="I277" s="206"/>
    </row>
  </sheetData>
  <mergeCells count="6">
    <mergeCell ref="S1:W1"/>
    <mergeCell ref="A277:I277"/>
    <mergeCell ref="A273:M273"/>
    <mergeCell ref="A1:J1"/>
    <mergeCell ref="K1:N1"/>
    <mergeCell ref="O1:R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7"/>
  <sheetViews>
    <sheetView topLeftCell="A16" workbookViewId="0">
      <selection activeCell="I229" sqref="I229"/>
    </sheetView>
  </sheetViews>
  <sheetFormatPr baseColWidth="10" defaultColWidth="10.85546875" defaultRowHeight="15" x14ac:dyDescent="0.25"/>
  <cols>
    <col min="1" max="1" width="12" style="35" bestFit="1" customWidth="1"/>
    <col min="2" max="2" width="10.85546875" style="35"/>
    <col min="3" max="3" width="17.42578125" style="35" customWidth="1"/>
    <col min="4" max="4" width="11" style="35" customWidth="1"/>
    <col min="5" max="5" width="13.42578125" style="35" customWidth="1"/>
    <col min="6" max="7" width="12.85546875" style="35" customWidth="1"/>
    <col min="8" max="8" width="16.85546875" style="35" customWidth="1"/>
    <col min="9" max="9" width="22" style="35" customWidth="1"/>
    <col min="10" max="10" width="16.28515625" style="35" customWidth="1"/>
    <col min="11" max="21" width="11.42578125" style="52" customWidth="1"/>
    <col min="22" max="22" width="13" style="52" customWidth="1"/>
    <col min="23" max="16384" width="10.85546875" style="35"/>
  </cols>
  <sheetData>
    <row r="1" spans="1:22" ht="42" customHeight="1" thickBot="1" x14ac:dyDescent="0.3">
      <c r="A1" s="213" t="s">
        <v>658</v>
      </c>
      <c r="B1" s="213"/>
      <c r="C1" s="213"/>
      <c r="D1" s="213"/>
      <c r="E1" s="213"/>
      <c r="F1" s="213"/>
      <c r="G1" s="213"/>
      <c r="H1" s="213"/>
      <c r="I1" s="213"/>
      <c r="J1" s="213"/>
      <c r="K1" s="214" t="s">
        <v>3</v>
      </c>
      <c r="L1" s="211"/>
      <c r="M1" s="211" t="s">
        <v>4</v>
      </c>
      <c r="N1" s="211"/>
      <c r="O1" s="211" t="s">
        <v>5</v>
      </c>
      <c r="P1" s="211"/>
      <c r="Q1" s="211" t="s">
        <v>6</v>
      </c>
      <c r="R1" s="211"/>
      <c r="S1" s="211" t="s">
        <v>7</v>
      </c>
      <c r="T1" s="211"/>
      <c r="U1" s="211" t="s">
        <v>8</v>
      </c>
      <c r="V1" s="212"/>
    </row>
    <row r="2" spans="1:22" ht="30.75" thickBot="1" x14ac:dyDescent="0.3">
      <c r="A2" s="70" t="s">
        <v>10</v>
      </c>
      <c r="B2" s="71" t="s">
        <v>11</v>
      </c>
      <c r="C2" s="71" t="s">
        <v>12</v>
      </c>
      <c r="D2" s="71" t="s">
        <v>666</v>
      </c>
      <c r="E2" s="71" t="s">
        <v>667</v>
      </c>
      <c r="F2" s="71" t="s">
        <v>14</v>
      </c>
      <c r="G2" s="71" t="s">
        <v>668</v>
      </c>
      <c r="H2" s="71" t="s">
        <v>661</v>
      </c>
      <c r="I2" s="72" t="s">
        <v>662</v>
      </c>
      <c r="J2" s="71" t="s">
        <v>663</v>
      </c>
      <c r="K2" s="53" t="s">
        <v>669</v>
      </c>
      <c r="L2" s="54" t="s">
        <v>670</v>
      </c>
      <c r="M2" s="53" t="s">
        <v>669</v>
      </c>
      <c r="N2" s="54" t="s">
        <v>670</v>
      </c>
      <c r="O2" s="53" t="s">
        <v>669</v>
      </c>
      <c r="P2" s="54" t="s">
        <v>670</v>
      </c>
      <c r="Q2" s="53" t="s">
        <v>669</v>
      </c>
      <c r="R2" s="54" t="s">
        <v>670</v>
      </c>
      <c r="S2" s="53" t="s">
        <v>669</v>
      </c>
      <c r="T2" s="54" t="s">
        <v>670</v>
      </c>
      <c r="U2" s="53" t="s">
        <v>669</v>
      </c>
      <c r="V2" s="54" t="s">
        <v>670</v>
      </c>
    </row>
    <row r="3" spans="1:22" ht="45" x14ac:dyDescent="0.25">
      <c r="A3" s="1" t="s">
        <v>16</v>
      </c>
      <c r="B3" s="2">
        <v>1101</v>
      </c>
      <c r="C3" s="2" t="s">
        <v>17</v>
      </c>
      <c r="D3" s="2" t="s">
        <v>18</v>
      </c>
      <c r="E3" s="2" t="s">
        <v>19</v>
      </c>
      <c r="F3" s="2" t="s">
        <v>20</v>
      </c>
      <c r="G3" s="2">
        <v>10</v>
      </c>
      <c r="H3" s="37">
        <v>43927</v>
      </c>
      <c r="I3" s="38" t="s">
        <v>21</v>
      </c>
      <c r="J3" s="2" t="s">
        <v>22</v>
      </c>
      <c r="K3" s="44">
        <v>1966</v>
      </c>
      <c r="L3" s="45">
        <v>1008</v>
      </c>
      <c r="M3" s="44">
        <v>2201</v>
      </c>
      <c r="N3" s="45">
        <v>1218</v>
      </c>
      <c r="O3" s="46">
        <v>2373</v>
      </c>
      <c r="P3" s="45">
        <v>1359</v>
      </c>
      <c r="Q3" s="46">
        <v>2414</v>
      </c>
      <c r="R3" s="45">
        <v>1326</v>
      </c>
      <c r="S3" s="46">
        <v>1352</v>
      </c>
      <c r="T3" s="45">
        <v>818</v>
      </c>
      <c r="U3" s="46">
        <v>10306</v>
      </c>
      <c r="V3" s="45">
        <v>5729</v>
      </c>
    </row>
    <row r="4" spans="1:22" ht="45" x14ac:dyDescent="0.25">
      <c r="A4" s="12" t="s">
        <v>32</v>
      </c>
      <c r="B4" s="13">
        <v>1105</v>
      </c>
      <c r="C4" s="13" t="s">
        <v>33</v>
      </c>
      <c r="D4" s="13" t="s">
        <v>18</v>
      </c>
      <c r="E4" s="13" t="s">
        <v>19</v>
      </c>
      <c r="F4" s="13" t="s">
        <v>20</v>
      </c>
      <c r="G4" s="13">
        <v>4</v>
      </c>
      <c r="H4" s="41">
        <v>44059</v>
      </c>
      <c r="I4" s="39" t="s">
        <v>21</v>
      </c>
      <c r="J4" s="36" t="s">
        <v>22</v>
      </c>
      <c r="K4" s="44">
        <v>27</v>
      </c>
      <c r="L4" s="45">
        <v>10</v>
      </c>
      <c r="M4" s="44">
        <v>37</v>
      </c>
      <c r="N4" s="45">
        <v>8</v>
      </c>
      <c r="O4" s="46">
        <v>41</v>
      </c>
      <c r="P4" s="45">
        <v>7</v>
      </c>
      <c r="Q4" s="46">
        <v>32</v>
      </c>
      <c r="R4" s="45">
        <v>10</v>
      </c>
      <c r="S4" s="46">
        <v>20</v>
      </c>
      <c r="T4" s="45">
        <v>7</v>
      </c>
      <c r="U4" s="46">
        <v>157</v>
      </c>
      <c r="V4" s="45">
        <v>42</v>
      </c>
    </row>
    <row r="5" spans="1:22" ht="60" x14ac:dyDescent="0.25">
      <c r="A5" s="12" t="s">
        <v>34</v>
      </c>
      <c r="B5" s="13">
        <v>1106</v>
      </c>
      <c r="C5" s="13" t="s">
        <v>35</v>
      </c>
      <c r="D5" s="13" t="s">
        <v>18</v>
      </c>
      <c r="E5" s="13" t="s">
        <v>19</v>
      </c>
      <c r="F5" s="13" t="s">
        <v>20</v>
      </c>
      <c r="G5" s="13">
        <v>6</v>
      </c>
      <c r="H5" s="41" t="s">
        <v>649</v>
      </c>
      <c r="I5" s="39" t="s">
        <v>36</v>
      </c>
      <c r="J5" s="36" t="s">
        <v>37</v>
      </c>
      <c r="K5" s="44">
        <v>98</v>
      </c>
      <c r="L5" s="45">
        <v>47</v>
      </c>
      <c r="M5" s="44">
        <v>131</v>
      </c>
      <c r="N5" s="45">
        <v>71</v>
      </c>
      <c r="O5" s="46">
        <v>138</v>
      </c>
      <c r="P5" s="45">
        <v>44</v>
      </c>
      <c r="Q5" s="46">
        <v>171</v>
      </c>
      <c r="R5" s="45">
        <v>55</v>
      </c>
      <c r="S5" s="46">
        <v>70</v>
      </c>
      <c r="T5" s="45">
        <v>26</v>
      </c>
      <c r="U5" s="46">
        <v>608</v>
      </c>
      <c r="V5" s="45">
        <v>243</v>
      </c>
    </row>
    <row r="6" spans="1:22" ht="30" x14ac:dyDescent="0.25">
      <c r="A6" s="12" t="s">
        <v>38</v>
      </c>
      <c r="B6" s="13">
        <v>1110</v>
      </c>
      <c r="C6" s="13" t="s">
        <v>39</v>
      </c>
      <c r="D6" s="13" t="s">
        <v>18</v>
      </c>
      <c r="E6" s="13" t="s">
        <v>19</v>
      </c>
      <c r="F6" s="13" t="s">
        <v>20</v>
      </c>
      <c r="G6" s="13">
        <v>6</v>
      </c>
      <c r="H6" s="41">
        <v>43559</v>
      </c>
      <c r="I6" s="39" t="s">
        <v>40</v>
      </c>
      <c r="J6" s="36" t="s">
        <v>41</v>
      </c>
      <c r="K6" s="44">
        <v>105</v>
      </c>
      <c r="L6" s="45">
        <v>67</v>
      </c>
      <c r="M6" s="44">
        <v>109</v>
      </c>
      <c r="N6" s="45">
        <v>52</v>
      </c>
      <c r="O6" s="46">
        <v>127</v>
      </c>
      <c r="P6" s="45">
        <v>65</v>
      </c>
      <c r="Q6" s="46">
        <v>135</v>
      </c>
      <c r="R6" s="45">
        <v>59</v>
      </c>
      <c r="S6" s="46">
        <v>104</v>
      </c>
      <c r="T6" s="45">
        <v>49</v>
      </c>
      <c r="U6" s="46">
        <v>580</v>
      </c>
      <c r="V6" s="45">
        <v>292</v>
      </c>
    </row>
    <row r="7" spans="1:22" ht="45" x14ac:dyDescent="0.25">
      <c r="A7" s="12" t="s">
        <v>42</v>
      </c>
      <c r="B7" s="13">
        <v>1111</v>
      </c>
      <c r="C7" s="13" t="s">
        <v>43</v>
      </c>
      <c r="D7" s="13" t="s">
        <v>18</v>
      </c>
      <c r="E7" s="13" t="s">
        <v>19</v>
      </c>
      <c r="F7" s="13" t="s">
        <v>20</v>
      </c>
      <c r="G7" s="13">
        <v>8</v>
      </c>
      <c r="H7" s="41">
        <v>44336</v>
      </c>
      <c r="I7" s="39" t="s">
        <v>44</v>
      </c>
      <c r="J7" s="36" t="s">
        <v>45</v>
      </c>
      <c r="K7" s="44">
        <v>109</v>
      </c>
      <c r="L7" s="45">
        <v>48</v>
      </c>
      <c r="M7" s="44">
        <v>125</v>
      </c>
      <c r="N7" s="45">
        <v>59</v>
      </c>
      <c r="O7" s="46">
        <v>164</v>
      </c>
      <c r="P7" s="45">
        <v>84</v>
      </c>
      <c r="Q7" s="46">
        <v>223</v>
      </c>
      <c r="R7" s="45">
        <v>146</v>
      </c>
      <c r="S7" s="46">
        <v>193</v>
      </c>
      <c r="T7" s="45">
        <v>138</v>
      </c>
      <c r="U7" s="46">
        <v>814</v>
      </c>
      <c r="V7" s="45">
        <v>475</v>
      </c>
    </row>
    <row r="8" spans="1:22" ht="30" x14ac:dyDescent="0.25">
      <c r="A8" s="12" t="s">
        <v>46</v>
      </c>
      <c r="B8" s="13">
        <v>1112</v>
      </c>
      <c r="C8" s="13" t="s">
        <v>47</v>
      </c>
      <c r="D8" s="13" t="s">
        <v>18</v>
      </c>
      <c r="E8" s="13" t="s">
        <v>19</v>
      </c>
      <c r="F8" s="13" t="s">
        <v>20</v>
      </c>
      <c r="G8" s="13">
        <v>6</v>
      </c>
      <c r="H8" s="41">
        <v>43447</v>
      </c>
      <c r="I8" s="39" t="s">
        <v>25</v>
      </c>
      <c r="J8" s="36" t="s">
        <v>26</v>
      </c>
      <c r="K8" s="44">
        <v>101</v>
      </c>
      <c r="L8" s="45">
        <v>31</v>
      </c>
      <c r="M8" s="44">
        <v>110</v>
      </c>
      <c r="N8" s="45">
        <v>36</v>
      </c>
      <c r="O8" s="46">
        <v>159</v>
      </c>
      <c r="P8" s="45">
        <v>64</v>
      </c>
      <c r="Q8" s="46">
        <v>146</v>
      </c>
      <c r="R8" s="45">
        <v>51</v>
      </c>
      <c r="S8" s="46">
        <v>91</v>
      </c>
      <c r="T8" s="45">
        <v>35</v>
      </c>
      <c r="U8" s="46">
        <v>607</v>
      </c>
      <c r="V8" s="45">
        <v>217</v>
      </c>
    </row>
    <row r="9" spans="1:22" ht="30" x14ac:dyDescent="0.25">
      <c r="A9" s="12" t="s">
        <v>48</v>
      </c>
      <c r="B9" s="13">
        <v>1113</v>
      </c>
      <c r="C9" s="13" t="s">
        <v>49</v>
      </c>
      <c r="D9" s="13" t="s">
        <v>18</v>
      </c>
      <c r="E9" s="13" t="s">
        <v>19</v>
      </c>
      <c r="F9" s="13" t="s">
        <v>50</v>
      </c>
      <c r="G9" s="13" t="s">
        <v>51</v>
      </c>
      <c r="H9" s="41" t="s">
        <v>51</v>
      </c>
      <c r="I9" s="39" t="s">
        <v>52</v>
      </c>
      <c r="J9" s="36" t="s">
        <v>53</v>
      </c>
      <c r="K9" s="44">
        <v>108</v>
      </c>
      <c r="L9" s="45">
        <v>30</v>
      </c>
      <c r="M9" s="44">
        <v>94</v>
      </c>
      <c r="N9" s="45">
        <v>23</v>
      </c>
      <c r="O9" s="46">
        <v>150</v>
      </c>
      <c r="P9" s="45">
        <v>41</v>
      </c>
      <c r="Q9" s="46">
        <v>156</v>
      </c>
      <c r="R9" s="45">
        <v>62</v>
      </c>
      <c r="S9" s="46">
        <v>84</v>
      </c>
      <c r="T9" s="45">
        <v>36</v>
      </c>
      <c r="U9" s="46">
        <v>592</v>
      </c>
      <c r="V9" s="45">
        <v>192</v>
      </c>
    </row>
    <row r="10" spans="1:22" ht="30" x14ac:dyDescent="0.25">
      <c r="A10" s="12" t="s">
        <v>54</v>
      </c>
      <c r="B10" s="13">
        <v>1114</v>
      </c>
      <c r="C10" s="13" t="s">
        <v>55</v>
      </c>
      <c r="D10" s="13" t="s">
        <v>18</v>
      </c>
      <c r="E10" s="13" t="s">
        <v>19</v>
      </c>
      <c r="F10" s="13" t="s">
        <v>50</v>
      </c>
      <c r="G10" s="13" t="s">
        <v>51</v>
      </c>
      <c r="H10" s="41" t="s">
        <v>51</v>
      </c>
      <c r="I10" s="39" t="s">
        <v>56</v>
      </c>
      <c r="J10" s="36" t="s">
        <v>57</v>
      </c>
      <c r="K10" s="44">
        <v>43</v>
      </c>
      <c r="L10" s="45">
        <v>28</v>
      </c>
      <c r="M10" s="44">
        <v>80</v>
      </c>
      <c r="N10" s="45">
        <v>41</v>
      </c>
      <c r="O10" s="46">
        <v>75</v>
      </c>
      <c r="P10" s="45">
        <v>53</v>
      </c>
      <c r="Q10" s="46">
        <v>120</v>
      </c>
      <c r="R10" s="45">
        <v>92</v>
      </c>
      <c r="S10" s="46">
        <v>85</v>
      </c>
      <c r="T10" s="45">
        <v>50</v>
      </c>
      <c r="U10" s="46">
        <v>403</v>
      </c>
      <c r="V10" s="45">
        <v>264</v>
      </c>
    </row>
    <row r="11" spans="1:22" ht="30" x14ac:dyDescent="0.25">
      <c r="A11" s="12" t="s">
        <v>58</v>
      </c>
      <c r="B11" s="13">
        <v>1115</v>
      </c>
      <c r="C11" s="13" t="s">
        <v>59</v>
      </c>
      <c r="D11" s="13" t="s">
        <v>18</v>
      </c>
      <c r="E11" s="13" t="s">
        <v>19</v>
      </c>
      <c r="F11" s="13" t="s">
        <v>50</v>
      </c>
      <c r="G11" s="13" t="s">
        <v>51</v>
      </c>
      <c r="H11" s="41" t="s">
        <v>51</v>
      </c>
      <c r="I11" s="39" t="s">
        <v>60</v>
      </c>
      <c r="J11" s="36" t="s">
        <v>61</v>
      </c>
      <c r="K11" s="44">
        <v>20</v>
      </c>
      <c r="L11" s="45">
        <v>15</v>
      </c>
      <c r="M11" s="44">
        <v>24</v>
      </c>
      <c r="N11" s="45">
        <v>9</v>
      </c>
      <c r="O11" s="46">
        <v>17</v>
      </c>
      <c r="P11" s="45">
        <v>8</v>
      </c>
      <c r="Q11" s="46">
        <v>19</v>
      </c>
      <c r="R11" s="45">
        <v>9</v>
      </c>
      <c r="S11" s="46">
        <v>20</v>
      </c>
      <c r="T11" s="45">
        <v>4</v>
      </c>
      <c r="U11" s="46">
        <v>100</v>
      </c>
      <c r="V11" s="45">
        <v>45</v>
      </c>
    </row>
    <row r="12" spans="1:22" ht="45" x14ac:dyDescent="0.25">
      <c r="A12" s="12" t="s">
        <v>62</v>
      </c>
      <c r="B12" s="13">
        <v>1117</v>
      </c>
      <c r="C12" s="13" t="s">
        <v>63</v>
      </c>
      <c r="D12" s="13" t="s">
        <v>18</v>
      </c>
      <c r="E12" s="13" t="s">
        <v>19</v>
      </c>
      <c r="F12" s="13" t="s">
        <v>50</v>
      </c>
      <c r="G12" s="13" t="s">
        <v>51</v>
      </c>
      <c r="H12" s="41" t="s">
        <v>51</v>
      </c>
      <c r="I12" s="39" t="s">
        <v>21</v>
      </c>
      <c r="J12" s="36" t="s">
        <v>22</v>
      </c>
      <c r="K12" s="44">
        <v>123</v>
      </c>
      <c r="L12" s="45">
        <v>66</v>
      </c>
      <c r="M12" s="44">
        <v>131</v>
      </c>
      <c r="N12" s="45">
        <v>72</v>
      </c>
      <c r="O12" s="46">
        <v>193</v>
      </c>
      <c r="P12" s="45">
        <v>91</v>
      </c>
      <c r="Q12" s="46">
        <v>212</v>
      </c>
      <c r="R12" s="45">
        <v>89</v>
      </c>
      <c r="S12" s="46">
        <v>123</v>
      </c>
      <c r="T12" s="45">
        <v>46</v>
      </c>
      <c r="U12" s="46">
        <v>782</v>
      </c>
      <c r="V12" s="45">
        <v>364</v>
      </c>
    </row>
    <row r="13" spans="1:22" ht="60" x14ac:dyDescent="0.25">
      <c r="A13" s="12" t="s">
        <v>64</v>
      </c>
      <c r="B13" s="13">
        <v>1118</v>
      </c>
      <c r="C13" s="13" t="s">
        <v>65</v>
      </c>
      <c r="D13" s="13" t="s">
        <v>18</v>
      </c>
      <c r="E13" s="13" t="s">
        <v>19</v>
      </c>
      <c r="F13" s="13" t="s">
        <v>50</v>
      </c>
      <c r="G13" s="13" t="s">
        <v>51</v>
      </c>
      <c r="H13" s="41" t="s">
        <v>51</v>
      </c>
      <c r="I13" s="39" t="s">
        <v>66</v>
      </c>
      <c r="J13" s="36" t="s">
        <v>67</v>
      </c>
      <c r="K13" s="44">
        <v>27</v>
      </c>
      <c r="L13" s="45">
        <v>14</v>
      </c>
      <c r="M13" s="44">
        <v>16</v>
      </c>
      <c r="N13" s="45">
        <v>10</v>
      </c>
      <c r="O13" s="46">
        <v>13</v>
      </c>
      <c r="P13" s="45">
        <v>5</v>
      </c>
      <c r="Q13" s="46">
        <v>20</v>
      </c>
      <c r="R13" s="45">
        <v>8</v>
      </c>
      <c r="S13" s="46">
        <v>15</v>
      </c>
      <c r="T13" s="45">
        <v>10</v>
      </c>
      <c r="U13" s="46">
        <v>91</v>
      </c>
      <c r="V13" s="45">
        <v>47</v>
      </c>
    </row>
    <row r="14" spans="1:22" ht="30" x14ac:dyDescent="0.25">
      <c r="A14" s="12" t="s">
        <v>68</v>
      </c>
      <c r="B14" s="13">
        <v>1119</v>
      </c>
      <c r="C14" s="13" t="s">
        <v>69</v>
      </c>
      <c r="D14" s="13" t="s">
        <v>18</v>
      </c>
      <c r="E14" s="13" t="s">
        <v>19</v>
      </c>
      <c r="F14" s="13" t="s">
        <v>50</v>
      </c>
      <c r="G14" s="13" t="s">
        <v>51</v>
      </c>
      <c r="H14" s="41" t="s">
        <v>51</v>
      </c>
      <c r="I14" s="39" t="s">
        <v>70</v>
      </c>
      <c r="J14" s="36" t="s">
        <v>71</v>
      </c>
      <c r="K14" s="44">
        <v>38</v>
      </c>
      <c r="L14" s="45">
        <v>15</v>
      </c>
      <c r="M14" s="44">
        <v>22</v>
      </c>
      <c r="N14" s="45">
        <v>6</v>
      </c>
      <c r="O14" s="46">
        <v>48</v>
      </c>
      <c r="P14" s="45">
        <v>13</v>
      </c>
      <c r="Q14" s="46">
        <v>23</v>
      </c>
      <c r="R14" s="45">
        <v>10</v>
      </c>
      <c r="S14" s="46">
        <v>18</v>
      </c>
      <c r="T14" s="45">
        <v>11</v>
      </c>
      <c r="U14" s="46">
        <v>149</v>
      </c>
      <c r="V14" s="45">
        <v>55</v>
      </c>
    </row>
    <row r="15" spans="1:22" ht="45" x14ac:dyDescent="0.25">
      <c r="A15" s="12" t="s">
        <v>72</v>
      </c>
      <c r="B15" s="13">
        <v>1120</v>
      </c>
      <c r="C15" s="13" t="s">
        <v>73</v>
      </c>
      <c r="D15" s="13" t="s">
        <v>18</v>
      </c>
      <c r="E15" s="13" t="s">
        <v>19</v>
      </c>
      <c r="F15" s="13" t="s">
        <v>50</v>
      </c>
      <c r="G15" s="13" t="s">
        <v>51</v>
      </c>
      <c r="H15" s="41" t="s">
        <v>51</v>
      </c>
      <c r="I15" s="39" t="s">
        <v>74</v>
      </c>
      <c r="J15" s="36" t="s">
        <v>75</v>
      </c>
      <c r="K15" s="44">
        <v>29</v>
      </c>
      <c r="L15" s="45">
        <v>0</v>
      </c>
      <c r="M15" s="44">
        <v>13</v>
      </c>
      <c r="N15" s="45">
        <v>4</v>
      </c>
      <c r="O15" s="46">
        <v>15</v>
      </c>
      <c r="P15" s="45">
        <v>5</v>
      </c>
      <c r="Q15" s="46">
        <v>14</v>
      </c>
      <c r="R15" s="45">
        <v>6</v>
      </c>
      <c r="S15" s="46">
        <v>17</v>
      </c>
      <c r="T15" s="45">
        <v>5</v>
      </c>
      <c r="U15" s="46">
        <v>88</v>
      </c>
      <c r="V15" s="45">
        <v>20</v>
      </c>
    </row>
    <row r="16" spans="1:22" ht="60" x14ac:dyDescent="0.25">
      <c r="A16" s="12" t="s">
        <v>76</v>
      </c>
      <c r="B16" s="13">
        <v>1121</v>
      </c>
      <c r="C16" s="13" t="s">
        <v>77</v>
      </c>
      <c r="D16" s="13" t="s">
        <v>18</v>
      </c>
      <c r="E16" s="13" t="s">
        <v>19</v>
      </c>
      <c r="F16" s="13" t="s">
        <v>50</v>
      </c>
      <c r="G16" s="13" t="s">
        <v>51</v>
      </c>
      <c r="H16" s="41" t="s">
        <v>51</v>
      </c>
      <c r="I16" s="39" t="s">
        <v>21</v>
      </c>
      <c r="J16" s="36" t="s">
        <v>22</v>
      </c>
      <c r="K16" s="44">
        <v>37</v>
      </c>
      <c r="L16" s="45">
        <v>27</v>
      </c>
      <c r="M16" s="44">
        <v>28</v>
      </c>
      <c r="N16" s="45">
        <v>14</v>
      </c>
      <c r="O16" s="46">
        <v>37</v>
      </c>
      <c r="P16" s="45">
        <v>22</v>
      </c>
      <c r="Q16" s="46">
        <v>32</v>
      </c>
      <c r="R16" s="45">
        <v>23</v>
      </c>
      <c r="S16" s="46">
        <v>23</v>
      </c>
      <c r="T16" s="45">
        <v>15</v>
      </c>
      <c r="U16" s="46">
        <v>157</v>
      </c>
      <c r="V16" s="45">
        <v>101</v>
      </c>
    </row>
    <row r="17" spans="1:22" ht="30" x14ac:dyDescent="0.25">
      <c r="A17" s="12" t="s">
        <v>78</v>
      </c>
      <c r="B17" s="13">
        <v>1122</v>
      </c>
      <c r="C17" s="13" t="s">
        <v>79</v>
      </c>
      <c r="D17" s="13" t="s">
        <v>18</v>
      </c>
      <c r="E17" s="13" t="s">
        <v>19</v>
      </c>
      <c r="F17" s="13" t="s">
        <v>50</v>
      </c>
      <c r="G17" s="13" t="s">
        <v>51</v>
      </c>
      <c r="H17" s="41" t="s">
        <v>51</v>
      </c>
      <c r="I17" s="39" t="s">
        <v>27</v>
      </c>
      <c r="J17" s="36" t="s">
        <v>80</v>
      </c>
      <c r="K17" s="44">
        <v>2</v>
      </c>
      <c r="L17" s="45">
        <v>0</v>
      </c>
      <c r="M17" s="44">
        <v>0</v>
      </c>
      <c r="N17" s="45">
        <v>0</v>
      </c>
      <c r="O17" s="46">
        <v>1</v>
      </c>
      <c r="P17" s="45">
        <v>0</v>
      </c>
      <c r="Q17" s="46">
        <v>6</v>
      </c>
      <c r="R17" s="45">
        <v>3</v>
      </c>
      <c r="S17" s="46">
        <v>5</v>
      </c>
      <c r="T17" s="45">
        <v>0</v>
      </c>
      <c r="U17" s="46">
        <v>14</v>
      </c>
      <c r="V17" s="45">
        <v>3</v>
      </c>
    </row>
    <row r="18" spans="1:22" ht="30" x14ac:dyDescent="0.25">
      <c r="A18" s="12" t="s">
        <v>81</v>
      </c>
      <c r="B18" s="13">
        <v>1201</v>
      </c>
      <c r="C18" s="13" t="s">
        <v>82</v>
      </c>
      <c r="D18" s="13" t="s">
        <v>18</v>
      </c>
      <c r="E18" s="13" t="s">
        <v>19</v>
      </c>
      <c r="F18" s="13" t="s">
        <v>20</v>
      </c>
      <c r="G18" s="13">
        <v>10</v>
      </c>
      <c r="H18" s="41">
        <v>44907</v>
      </c>
      <c r="I18" s="39" t="s">
        <v>23</v>
      </c>
      <c r="J18" s="36" t="s">
        <v>24</v>
      </c>
      <c r="K18" s="44">
        <v>1105</v>
      </c>
      <c r="L18" s="45">
        <v>627</v>
      </c>
      <c r="M18" s="44">
        <v>1253</v>
      </c>
      <c r="N18" s="45">
        <v>747</v>
      </c>
      <c r="O18" s="46">
        <v>1403</v>
      </c>
      <c r="P18" s="45">
        <v>802</v>
      </c>
      <c r="Q18" s="46">
        <v>1393</v>
      </c>
      <c r="R18" s="45">
        <v>858</v>
      </c>
      <c r="S18" s="46">
        <v>967</v>
      </c>
      <c r="T18" s="45">
        <v>648</v>
      </c>
      <c r="U18" s="46">
        <v>6121</v>
      </c>
      <c r="V18" s="45">
        <v>3682</v>
      </c>
    </row>
    <row r="19" spans="1:22" ht="30" x14ac:dyDescent="0.25">
      <c r="A19" s="12" t="s">
        <v>83</v>
      </c>
      <c r="B19" s="13">
        <v>1202</v>
      </c>
      <c r="C19" s="13" t="s">
        <v>84</v>
      </c>
      <c r="D19" s="13" t="s">
        <v>18</v>
      </c>
      <c r="E19" s="13" t="s">
        <v>19</v>
      </c>
      <c r="F19" s="13" t="s">
        <v>50</v>
      </c>
      <c r="G19" s="13" t="s">
        <v>51</v>
      </c>
      <c r="H19" s="41" t="s">
        <v>51</v>
      </c>
      <c r="I19" s="39" t="s">
        <v>85</v>
      </c>
      <c r="J19" s="36" t="s">
        <v>86</v>
      </c>
      <c r="K19" s="44">
        <v>54</v>
      </c>
      <c r="L19" s="45">
        <v>29</v>
      </c>
      <c r="M19" s="44">
        <v>86</v>
      </c>
      <c r="N19" s="45">
        <v>36</v>
      </c>
      <c r="O19" s="46">
        <v>99</v>
      </c>
      <c r="P19" s="45">
        <v>61</v>
      </c>
      <c r="Q19" s="46">
        <v>162</v>
      </c>
      <c r="R19" s="45">
        <v>89</v>
      </c>
      <c r="S19" s="46">
        <v>90</v>
      </c>
      <c r="T19" s="45">
        <v>46</v>
      </c>
      <c r="U19" s="46">
        <v>491</v>
      </c>
      <c r="V19" s="45">
        <v>261</v>
      </c>
    </row>
    <row r="20" spans="1:22" ht="30" x14ac:dyDescent="0.25">
      <c r="A20" s="12" t="s">
        <v>87</v>
      </c>
      <c r="B20" s="13">
        <v>1203</v>
      </c>
      <c r="C20" s="13" t="s">
        <v>88</v>
      </c>
      <c r="D20" s="13" t="s">
        <v>18</v>
      </c>
      <c r="E20" s="13" t="s">
        <v>19</v>
      </c>
      <c r="F20" s="13" t="s">
        <v>20</v>
      </c>
      <c r="G20" s="13">
        <v>10</v>
      </c>
      <c r="H20" s="41">
        <v>45316</v>
      </c>
      <c r="I20" s="39" t="s">
        <v>27</v>
      </c>
      <c r="J20" s="36" t="s">
        <v>89</v>
      </c>
      <c r="K20" s="44">
        <v>570</v>
      </c>
      <c r="L20" s="45">
        <v>318</v>
      </c>
      <c r="M20" s="44">
        <v>519</v>
      </c>
      <c r="N20" s="45">
        <v>282</v>
      </c>
      <c r="O20" s="46">
        <v>537</v>
      </c>
      <c r="P20" s="45">
        <v>312</v>
      </c>
      <c r="Q20" s="46">
        <v>649</v>
      </c>
      <c r="R20" s="45">
        <v>384</v>
      </c>
      <c r="S20" s="46">
        <v>373</v>
      </c>
      <c r="T20" s="45">
        <v>231</v>
      </c>
      <c r="U20" s="46">
        <v>2648</v>
      </c>
      <c r="V20" s="45">
        <v>1527</v>
      </c>
    </row>
    <row r="21" spans="1:22" ht="45" x14ac:dyDescent="0.25">
      <c r="A21" s="12" t="s">
        <v>90</v>
      </c>
      <c r="B21" s="13">
        <v>1204</v>
      </c>
      <c r="C21" s="13" t="s">
        <v>91</v>
      </c>
      <c r="D21" s="13" t="s">
        <v>18</v>
      </c>
      <c r="E21" s="13" t="s">
        <v>19</v>
      </c>
      <c r="F21" s="13" t="s">
        <v>20</v>
      </c>
      <c r="G21" s="13">
        <v>8</v>
      </c>
      <c r="H21" s="41">
        <v>44673</v>
      </c>
      <c r="I21" s="39" t="s">
        <v>92</v>
      </c>
      <c r="J21" s="36" t="s">
        <v>93</v>
      </c>
      <c r="K21" s="44">
        <v>370</v>
      </c>
      <c r="L21" s="45">
        <v>209</v>
      </c>
      <c r="M21" s="44">
        <v>373</v>
      </c>
      <c r="N21" s="45">
        <v>256</v>
      </c>
      <c r="O21" s="46">
        <v>382</v>
      </c>
      <c r="P21" s="45">
        <v>214</v>
      </c>
      <c r="Q21" s="46">
        <v>389</v>
      </c>
      <c r="R21" s="45">
        <v>228</v>
      </c>
      <c r="S21" s="46">
        <v>295</v>
      </c>
      <c r="T21" s="45">
        <v>181</v>
      </c>
      <c r="U21" s="46">
        <v>1809</v>
      </c>
      <c r="V21" s="45">
        <v>1088</v>
      </c>
    </row>
    <row r="22" spans="1:22" ht="30" x14ac:dyDescent="0.25">
      <c r="A22" s="12" t="s">
        <v>94</v>
      </c>
      <c r="B22" s="13">
        <v>1205</v>
      </c>
      <c r="C22" s="13" t="s">
        <v>95</v>
      </c>
      <c r="D22" s="13" t="s">
        <v>18</v>
      </c>
      <c r="E22" s="13" t="s">
        <v>19</v>
      </c>
      <c r="F22" s="13" t="s">
        <v>20</v>
      </c>
      <c r="G22" s="13">
        <v>4</v>
      </c>
      <c r="H22" s="41">
        <v>43156</v>
      </c>
      <c r="I22" s="40" t="s">
        <v>96</v>
      </c>
      <c r="J22" s="13" t="s">
        <v>97</v>
      </c>
      <c r="K22" s="44">
        <v>240</v>
      </c>
      <c r="L22" s="45">
        <v>105</v>
      </c>
      <c r="M22" s="44">
        <v>295</v>
      </c>
      <c r="N22" s="45">
        <v>92</v>
      </c>
      <c r="O22" s="46">
        <v>292</v>
      </c>
      <c r="P22" s="45">
        <v>145</v>
      </c>
      <c r="Q22" s="46">
        <v>335</v>
      </c>
      <c r="R22" s="45">
        <v>129</v>
      </c>
      <c r="S22" s="46">
        <v>224</v>
      </c>
      <c r="T22" s="45">
        <v>91</v>
      </c>
      <c r="U22" s="46">
        <v>1386</v>
      </c>
      <c r="V22" s="45">
        <v>562</v>
      </c>
    </row>
    <row r="23" spans="1:22" ht="30" x14ac:dyDescent="0.25">
      <c r="A23" s="12" t="s">
        <v>98</v>
      </c>
      <c r="B23" s="13">
        <v>1206</v>
      </c>
      <c r="C23" s="13" t="s">
        <v>99</v>
      </c>
      <c r="D23" s="13" t="s">
        <v>18</v>
      </c>
      <c r="E23" s="13" t="s">
        <v>19</v>
      </c>
      <c r="F23" s="13" t="s">
        <v>50</v>
      </c>
      <c r="G23" s="13" t="s">
        <v>51</v>
      </c>
      <c r="H23" s="41" t="s">
        <v>51</v>
      </c>
      <c r="I23" s="39" t="s">
        <v>100</v>
      </c>
      <c r="J23" s="36" t="s">
        <v>101</v>
      </c>
      <c r="K23" s="44">
        <v>66</v>
      </c>
      <c r="L23" s="45">
        <v>40</v>
      </c>
      <c r="M23" s="44">
        <v>89</v>
      </c>
      <c r="N23" s="45">
        <v>38</v>
      </c>
      <c r="O23" s="46">
        <v>98</v>
      </c>
      <c r="P23" s="45">
        <v>44</v>
      </c>
      <c r="Q23" s="46">
        <v>105</v>
      </c>
      <c r="R23" s="45">
        <v>54</v>
      </c>
      <c r="S23" s="46">
        <v>53</v>
      </c>
      <c r="T23" s="45">
        <v>34</v>
      </c>
      <c r="U23" s="46">
        <v>411</v>
      </c>
      <c r="V23" s="45">
        <v>210</v>
      </c>
    </row>
    <row r="24" spans="1:22" ht="30" x14ac:dyDescent="0.25">
      <c r="A24" s="12" t="s">
        <v>102</v>
      </c>
      <c r="B24" s="13">
        <v>1207</v>
      </c>
      <c r="C24" s="13" t="s">
        <v>103</v>
      </c>
      <c r="D24" s="13" t="s">
        <v>18</v>
      </c>
      <c r="E24" s="13" t="s">
        <v>19</v>
      </c>
      <c r="F24" s="13" t="s">
        <v>50</v>
      </c>
      <c r="G24" s="13" t="s">
        <v>51</v>
      </c>
      <c r="H24" s="41" t="s">
        <v>51</v>
      </c>
      <c r="I24" s="39" t="s">
        <v>104</v>
      </c>
      <c r="J24" s="36" t="s">
        <v>105</v>
      </c>
      <c r="K24" s="44">
        <v>62</v>
      </c>
      <c r="L24" s="45">
        <v>26</v>
      </c>
      <c r="M24" s="44">
        <v>120</v>
      </c>
      <c r="N24" s="45">
        <v>34</v>
      </c>
      <c r="O24" s="46">
        <v>88</v>
      </c>
      <c r="P24" s="45">
        <v>35</v>
      </c>
      <c r="Q24" s="46">
        <v>117</v>
      </c>
      <c r="R24" s="45">
        <v>59</v>
      </c>
      <c r="S24" s="46">
        <v>81</v>
      </c>
      <c r="T24" s="45">
        <v>46</v>
      </c>
      <c r="U24" s="46">
        <v>468</v>
      </c>
      <c r="V24" s="45">
        <v>200</v>
      </c>
    </row>
    <row r="25" spans="1:22" ht="30" x14ac:dyDescent="0.25">
      <c r="A25" s="12" t="s">
        <v>106</v>
      </c>
      <c r="B25" s="13">
        <v>1208</v>
      </c>
      <c r="C25" s="13" t="s">
        <v>107</v>
      </c>
      <c r="D25" s="13" t="s">
        <v>18</v>
      </c>
      <c r="E25" s="13" t="s">
        <v>19</v>
      </c>
      <c r="F25" s="13" t="s">
        <v>50</v>
      </c>
      <c r="G25" s="13" t="s">
        <v>51</v>
      </c>
      <c r="H25" s="41" t="s">
        <v>51</v>
      </c>
      <c r="I25" s="39" t="s">
        <v>108</v>
      </c>
      <c r="J25" s="36" t="s">
        <v>109</v>
      </c>
      <c r="K25" s="44">
        <v>89</v>
      </c>
      <c r="L25" s="45">
        <v>48</v>
      </c>
      <c r="M25" s="44">
        <v>113</v>
      </c>
      <c r="N25" s="45">
        <v>40</v>
      </c>
      <c r="O25" s="46">
        <v>77</v>
      </c>
      <c r="P25" s="45">
        <v>47</v>
      </c>
      <c r="Q25" s="46">
        <v>112</v>
      </c>
      <c r="R25" s="45">
        <v>71</v>
      </c>
      <c r="S25" s="46">
        <v>71</v>
      </c>
      <c r="T25" s="45">
        <v>31</v>
      </c>
      <c r="U25" s="46">
        <v>462</v>
      </c>
      <c r="V25" s="45">
        <v>237</v>
      </c>
    </row>
    <row r="26" spans="1:22" ht="60" x14ac:dyDescent="0.25">
      <c r="A26" s="12" t="s">
        <v>110</v>
      </c>
      <c r="B26" s="13">
        <v>1209</v>
      </c>
      <c r="C26" s="13" t="s">
        <v>111</v>
      </c>
      <c r="D26" s="13" t="s">
        <v>18</v>
      </c>
      <c r="E26" s="13" t="s">
        <v>19</v>
      </c>
      <c r="F26" s="13" t="s">
        <v>50</v>
      </c>
      <c r="G26" s="13" t="s">
        <v>51</v>
      </c>
      <c r="H26" s="41" t="s">
        <v>51</v>
      </c>
      <c r="I26" s="39" t="s">
        <v>112</v>
      </c>
      <c r="J26" s="36" t="s">
        <v>113</v>
      </c>
      <c r="K26" s="44">
        <v>12</v>
      </c>
      <c r="L26" s="45">
        <v>6</v>
      </c>
      <c r="M26" s="44">
        <v>15</v>
      </c>
      <c r="N26" s="45">
        <v>7</v>
      </c>
      <c r="O26" s="46">
        <v>31</v>
      </c>
      <c r="P26" s="45">
        <v>7</v>
      </c>
      <c r="Q26" s="46">
        <v>17</v>
      </c>
      <c r="R26" s="45">
        <v>7</v>
      </c>
      <c r="S26" s="46">
        <v>21</v>
      </c>
      <c r="T26" s="45">
        <v>10</v>
      </c>
      <c r="U26" s="46">
        <v>96</v>
      </c>
      <c r="V26" s="45">
        <v>37</v>
      </c>
    </row>
    <row r="27" spans="1:22" ht="30" x14ac:dyDescent="0.25">
      <c r="A27" s="12" t="s">
        <v>114</v>
      </c>
      <c r="B27" s="13">
        <v>1212</v>
      </c>
      <c r="C27" s="13" t="s">
        <v>115</v>
      </c>
      <c r="D27" s="13" t="s">
        <v>18</v>
      </c>
      <c r="E27" s="13" t="s">
        <v>19</v>
      </c>
      <c r="F27" s="13" t="s">
        <v>50</v>
      </c>
      <c r="G27" s="13" t="s">
        <v>51</v>
      </c>
      <c r="H27" s="41" t="s">
        <v>51</v>
      </c>
      <c r="I27" s="39" t="s">
        <v>112</v>
      </c>
      <c r="J27" s="36" t="s">
        <v>116</v>
      </c>
      <c r="K27" s="44">
        <v>60</v>
      </c>
      <c r="L27" s="45">
        <v>26</v>
      </c>
      <c r="M27" s="44">
        <v>46</v>
      </c>
      <c r="N27" s="45">
        <v>23</v>
      </c>
      <c r="O27" s="46">
        <v>72</v>
      </c>
      <c r="P27" s="45">
        <v>42</v>
      </c>
      <c r="Q27" s="46">
        <v>62</v>
      </c>
      <c r="R27" s="45">
        <v>31</v>
      </c>
      <c r="S27" s="46">
        <v>55</v>
      </c>
      <c r="T27" s="45">
        <v>34</v>
      </c>
      <c r="U27" s="46">
        <v>295</v>
      </c>
      <c r="V27" s="45">
        <v>156</v>
      </c>
    </row>
    <row r="28" spans="1:22" ht="45" x14ac:dyDescent="0.25">
      <c r="A28" s="12" t="s">
        <v>117</v>
      </c>
      <c r="B28" s="13">
        <v>1213</v>
      </c>
      <c r="C28" s="13" t="s">
        <v>118</v>
      </c>
      <c r="D28" s="13" t="s">
        <v>18</v>
      </c>
      <c r="E28" s="13" t="s">
        <v>19</v>
      </c>
      <c r="F28" s="13" t="s">
        <v>20</v>
      </c>
      <c r="G28" s="13">
        <v>4</v>
      </c>
      <c r="H28" s="41">
        <v>44064</v>
      </c>
      <c r="I28" s="39" t="s">
        <v>119</v>
      </c>
      <c r="J28" s="36" t="s">
        <v>120</v>
      </c>
      <c r="K28" s="44">
        <v>63</v>
      </c>
      <c r="L28" s="45">
        <v>34</v>
      </c>
      <c r="M28" s="44">
        <v>88</v>
      </c>
      <c r="N28" s="45">
        <v>53</v>
      </c>
      <c r="O28" s="46">
        <v>82</v>
      </c>
      <c r="P28" s="45">
        <v>29</v>
      </c>
      <c r="Q28" s="46">
        <v>87</v>
      </c>
      <c r="R28" s="45">
        <v>46</v>
      </c>
      <c r="S28" s="46">
        <v>68</v>
      </c>
      <c r="T28" s="45">
        <v>34</v>
      </c>
      <c r="U28" s="46">
        <v>388</v>
      </c>
      <c r="V28" s="45">
        <v>196</v>
      </c>
    </row>
    <row r="29" spans="1:22" ht="45" x14ac:dyDescent="0.25">
      <c r="A29" s="12" t="s">
        <v>121</v>
      </c>
      <c r="B29" s="13">
        <v>1214</v>
      </c>
      <c r="C29" s="13" t="s">
        <v>122</v>
      </c>
      <c r="D29" s="13" t="s">
        <v>18</v>
      </c>
      <c r="E29" s="13" t="s">
        <v>19</v>
      </c>
      <c r="F29" s="13" t="s">
        <v>50</v>
      </c>
      <c r="G29" s="13" t="s">
        <v>51</v>
      </c>
      <c r="H29" s="41" t="s">
        <v>51</v>
      </c>
      <c r="I29" s="39" t="s">
        <v>123</v>
      </c>
      <c r="J29" s="36" t="s">
        <v>124</v>
      </c>
      <c r="K29" s="44">
        <v>12</v>
      </c>
      <c r="L29" s="45">
        <v>0</v>
      </c>
      <c r="M29" s="44">
        <v>8</v>
      </c>
      <c r="N29" s="45">
        <v>1</v>
      </c>
      <c r="O29" s="46">
        <v>9</v>
      </c>
      <c r="P29" s="45">
        <v>6</v>
      </c>
      <c r="Q29" s="46">
        <v>11</v>
      </c>
      <c r="R29" s="45">
        <v>0</v>
      </c>
      <c r="S29" s="46">
        <v>6</v>
      </c>
      <c r="T29" s="45">
        <v>2</v>
      </c>
      <c r="U29" s="46">
        <v>46</v>
      </c>
      <c r="V29" s="45">
        <v>9</v>
      </c>
    </row>
    <row r="30" spans="1:22" ht="30" x14ac:dyDescent="0.25">
      <c r="A30" s="12" t="s">
        <v>125</v>
      </c>
      <c r="B30" s="13">
        <v>1217</v>
      </c>
      <c r="C30" s="13" t="s">
        <v>126</v>
      </c>
      <c r="D30" s="13" t="s">
        <v>18</v>
      </c>
      <c r="E30" s="13" t="s">
        <v>19</v>
      </c>
      <c r="F30" s="13" t="s">
        <v>50</v>
      </c>
      <c r="G30" s="13" t="s">
        <v>51</v>
      </c>
      <c r="H30" s="41" t="s">
        <v>51</v>
      </c>
      <c r="I30" s="39" t="s">
        <v>127</v>
      </c>
      <c r="J30" s="36" t="s">
        <v>128</v>
      </c>
      <c r="K30" s="44">
        <v>43</v>
      </c>
      <c r="L30" s="45">
        <v>18</v>
      </c>
      <c r="M30" s="44">
        <v>38</v>
      </c>
      <c r="N30" s="45">
        <v>9</v>
      </c>
      <c r="O30" s="46">
        <v>46</v>
      </c>
      <c r="P30" s="45">
        <v>11</v>
      </c>
      <c r="Q30" s="46">
        <v>43</v>
      </c>
      <c r="R30" s="45">
        <v>16</v>
      </c>
      <c r="S30" s="46">
        <v>28</v>
      </c>
      <c r="T30" s="45">
        <v>8</v>
      </c>
      <c r="U30" s="46">
        <v>198</v>
      </c>
      <c r="V30" s="45">
        <v>62</v>
      </c>
    </row>
    <row r="31" spans="1:22" ht="30" x14ac:dyDescent="0.25">
      <c r="A31" s="12" t="s">
        <v>129</v>
      </c>
      <c r="B31" s="13">
        <v>1218</v>
      </c>
      <c r="C31" s="13" t="s">
        <v>130</v>
      </c>
      <c r="D31" s="13" t="s">
        <v>18</v>
      </c>
      <c r="E31" s="13" t="s">
        <v>19</v>
      </c>
      <c r="F31" s="13" t="s">
        <v>50</v>
      </c>
      <c r="G31" s="13" t="s">
        <v>51</v>
      </c>
      <c r="H31" s="41" t="s">
        <v>51</v>
      </c>
      <c r="I31" s="39" t="s">
        <v>131</v>
      </c>
      <c r="J31" s="36" t="s">
        <v>132</v>
      </c>
      <c r="K31" s="44">
        <v>12</v>
      </c>
      <c r="L31" s="45">
        <v>2</v>
      </c>
      <c r="M31" s="44">
        <v>14</v>
      </c>
      <c r="N31" s="45">
        <v>8</v>
      </c>
      <c r="O31" s="46">
        <v>15</v>
      </c>
      <c r="P31" s="45">
        <v>2</v>
      </c>
      <c r="Q31" s="46">
        <v>18</v>
      </c>
      <c r="R31" s="45">
        <v>7</v>
      </c>
      <c r="S31" s="46">
        <v>6</v>
      </c>
      <c r="T31" s="45">
        <v>4</v>
      </c>
      <c r="U31" s="46">
        <v>65</v>
      </c>
      <c r="V31" s="45">
        <v>23</v>
      </c>
    </row>
    <row r="32" spans="1:22" ht="60" x14ac:dyDescent="0.25">
      <c r="A32" s="12" t="s">
        <v>133</v>
      </c>
      <c r="B32" s="13">
        <v>1301</v>
      </c>
      <c r="C32" s="13" t="s">
        <v>134</v>
      </c>
      <c r="D32" s="13" t="s">
        <v>18</v>
      </c>
      <c r="E32" s="13" t="s">
        <v>19</v>
      </c>
      <c r="F32" s="13" t="s">
        <v>20</v>
      </c>
      <c r="G32" s="13">
        <v>4</v>
      </c>
      <c r="H32" s="41">
        <v>44179</v>
      </c>
      <c r="I32" s="40" t="s">
        <v>21</v>
      </c>
      <c r="J32" s="13" t="s">
        <v>21</v>
      </c>
      <c r="K32" s="44">
        <v>114</v>
      </c>
      <c r="L32" s="45">
        <v>46</v>
      </c>
      <c r="M32" s="44">
        <v>133</v>
      </c>
      <c r="N32" s="45">
        <v>59</v>
      </c>
      <c r="O32" s="46">
        <v>163</v>
      </c>
      <c r="P32" s="45">
        <v>71</v>
      </c>
      <c r="Q32" s="46">
        <v>210</v>
      </c>
      <c r="R32" s="45">
        <v>98</v>
      </c>
      <c r="S32" s="46">
        <v>135</v>
      </c>
      <c r="T32" s="45">
        <v>62</v>
      </c>
      <c r="U32" s="46">
        <v>755</v>
      </c>
      <c r="V32" s="45">
        <v>336</v>
      </c>
    </row>
    <row r="33" spans="1:22" ht="45" x14ac:dyDescent="0.25">
      <c r="A33" s="12" t="s">
        <v>135</v>
      </c>
      <c r="B33" s="13">
        <v>1701</v>
      </c>
      <c r="C33" s="13" t="s">
        <v>136</v>
      </c>
      <c r="D33" s="13" t="s">
        <v>18</v>
      </c>
      <c r="E33" s="13" t="s">
        <v>19</v>
      </c>
      <c r="F33" s="13" t="s">
        <v>20</v>
      </c>
      <c r="G33" s="13">
        <v>8</v>
      </c>
      <c r="H33" s="41">
        <v>43894</v>
      </c>
      <c r="I33" s="40" t="s">
        <v>21</v>
      </c>
      <c r="J33" s="13" t="s">
        <v>21</v>
      </c>
      <c r="K33" s="44">
        <v>494</v>
      </c>
      <c r="L33" s="45">
        <v>277</v>
      </c>
      <c r="M33" s="44">
        <v>573</v>
      </c>
      <c r="N33" s="45">
        <v>339</v>
      </c>
      <c r="O33" s="46">
        <v>573</v>
      </c>
      <c r="P33" s="45">
        <v>332</v>
      </c>
      <c r="Q33" s="46">
        <v>602</v>
      </c>
      <c r="R33" s="45">
        <v>350</v>
      </c>
      <c r="S33" s="46">
        <v>396</v>
      </c>
      <c r="T33" s="45">
        <v>232</v>
      </c>
      <c r="U33" s="46">
        <v>2638</v>
      </c>
      <c r="V33" s="45">
        <v>1530</v>
      </c>
    </row>
    <row r="34" spans="1:22" ht="45" x14ac:dyDescent="0.25">
      <c r="A34" s="12" t="s">
        <v>137</v>
      </c>
      <c r="B34" s="13">
        <v>1703</v>
      </c>
      <c r="C34" s="13" t="s">
        <v>138</v>
      </c>
      <c r="D34" s="13" t="s">
        <v>18</v>
      </c>
      <c r="E34" s="13" t="s">
        <v>19</v>
      </c>
      <c r="F34" s="13" t="s">
        <v>50</v>
      </c>
      <c r="G34" s="13" t="s">
        <v>51</v>
      </c>
      <c r="H34" s="41" t="s">
        <v>51</v>
      </c>
      <c r="I34" s="40" t="s">
        <v>21</v>
      </c>
      <c r="J34" s="13" t="s">
        <v>21</v>
      </c>
      <c r="K34" s="44">
        <v>6</v>
      </c>
      <c r="L34" s="45">
        <v>2</v>
      </c>
      <c r="M34" s="44">
        <v>9</v>
      </c>
      <c r="N34" s="45">
        <v>3</v>
      </c>
      <c r="O34" s="46">
        <v>3</v>
      </c>
      <c r="P34" s="45">
        <v>2</v>
      </c>
      <c r="Q34" s="46">
        <v>8</v>
      </c>
      <c r="R34" s="45">
        <v>1</v>
      </c>
      <c r="S34" s="46">
        <v>7</v>
      </c>
      <c r="T34" s="45">
        <v>4</v>
      </c>
      <c r="U34" s="46">
        <v>33</v>
      </c>
      <c r="V34" s="45">
        <v>12</v>
      </c>
    </row>
    <row r="35" spans="1:22" ht="30" x14ac:dyDescent="0.25">
      <c r="A35" s="12" t="s">
        <v>139</v>
      </c>
      <c r="B35" s="13">
        <v>1704</v>
      </c>
      <c r="C35" s="13" t="s">
        <v>140</v>
      </c>
      <c r="D35" s="13" t="s">
        <v>18</v>
      </c>
      <c r="E35" s="13" t="s">
        <v>19</v>
      </c>
      <c r="F35" s="13" t="s">
        <v>20</v>
      </c>
      <c r="G35" s="13">
        <v>6</v>
      </c>
      <c r="H35" s="41">
        <v>44588</v>
      </c>
      <c r="I35" s="40" t="s">
        <v>21</v>
      </c>
      <c r="J35" s="13" t="s">
        <v>21</v>
      </c>
      <c r="K35" s="44">
        <v>78</v>
      </c>
      <c r="L35" s="45">
        <v>41</v>
      </c>
      <c r="M35" s="44">
        <v>131</v>
      </c>
      <c r="N35" s="45">
        <v>79</v>
      </c>
      <c r="O35" s="46">
        <v>147</v>
      </c>
      <c r="P35" s="45">
        <v>69</v>
      </c>
      <c r="Q35" s="46">
        <v>158</v>
      </c>
      <c r="R35" s="45">
        <v>82</v>
      </c>
      <c r="S35" s="46">
        <v>103</v>
      </c>
      <c r="T35" s="45">
        <v>75</v>
      </c>
      <c r="U35" s="46">
        <v>617</v>
      </c>
      <c r="V35" s="45">
        <v>346</v>
      </c>
    </row>
    <row r="36" spans="1:22" ht="45" x14ac:dyDescent="0.25">
      <c r="A36" s="12" t="s">
        <v>141</v>
      </c>
      <c r="B36" s="13">
        <v>1706</v>
      </c>
      <c r="C36" s="13" t="s">
        <v>142</v>
      </c>
      <c r="D36" s="13" t="s">
        <v>18</v>
      </c>
      <c r="E36" s="13" t="s">
        <v>19</v>
      </c>
      <c r="F36" s="13" t="s">
        <v>20</v>
      </c>
      <c r="G36" s="13">
        <v>8</v>
      </c>
      <c r="H36" s="41">
        <v>44063</v>
      </c>
      <c r="I36" s="40" t="s">
        <v>21</v>
      </c>
      <c r="J36" s="13" t="s">
        <v>21</v>
      </c>
      <c r="K36" s="44">
        <v>29</v>
      </c>
      <c r="L36" s="45">
        <v>8</v>
      </c>
      <c r="M36" s="44">
        <v>27</v>
      </c>
      <c r="N36" s="45">
        <v>14</v>
      </c>
      <c r="O36" s="46">
        <v>41</v>
      </c>
      <c r="P36" s="45">
        <v>14</v>
      </c>
      <c r="Q36" s="46">
        <v>30</v>
      </c>
      <c r="R36" s="45">
        <v>14</v>
      </c>
      <c r="S36" s="46">
        <v>24</v>
      </c>
      <c r="T36" s="45">
        <v>11</v>
      </c>
      <c r="U36" s="46">
        <v>151</v>
      </c>
      <c r="V36" s="45">
        <v>61</v>
      </c>
    </row>
    <row r="37" spans="1:22" ht="60" x14ac:dyDescent="0.25">
      <c r="A37" s="12" t="s">
        <v>143</v>
      </c>
      <c r="B37" s="13">
        <v>1707</v>
      </c>
      <c r="C37" s="13" t="s">
        <v>144</v>
      </c>
      <c r="D37" s="13" t="s">
        <v>18</v>
      </c>
      <c r="E37" s="13" t="s">
        <v>19</v>
      </c>
      <c r="F37" s="13" t="s">
        <v>20</v>
      </c>
      <c r="G37" s="13">
        <v>4</v>
      </c>
      <c r="H37" s="41">
        <v>42959</v>
      </c>
      <c r="I37" s="40" t="s">
        <v>21</v>
      </c>
      <c r="J37" s="13" t="s">
        <v>21</v>
      </c>
      <c r="K37" s="44">
        <v>44</v>
      </c>
      <c r="L37" s="45">
        <v>15</v>
      </c>
      <c r="M37" s="44">
        <v>50</v>
      </c>
      <c r="N37" s="45">
        <v>27</v>
      </c>
      <c r="O37" s="46">
        <v>54</v>
      </c>
      <c r="P37" s="45">
        <v>34</v>
      </c>
      <c r="Q37" s="46">
        <v>63</v>
      </c>
      <c r="R37" s="45">
        <v>26</v>
      </c>
      <c r="S37" s="46">
        <v>17</v>
      </c>
      <c r="T37" s="45">
        <v>10</v>
      </c>
      <c r="U37" s="46">
        <v>228</v>
      </c>
      <c r="V37" s="45">
        <v>112</v>
      </c>
    </row>
    <row r="38" spans="1:22" ht="30" x14ac:dyDescent="0.25">
      <c r="A38" s="12" t="s">
        <v>145</v>
      </c>
      <c r="B38" s="13">
        <v>1709</v>
      </c>
      <c r="C38" s="13" t="s">
        <v>146</v>
      </c>
      <c r="D38" s="13" t="s">
        <v>18</v>
      </c>
      <c r="E38" s="13" t="s">
        <v>19</v>
      </c>
      <c r="F38" s="13" t="s">
        <v>50</v>
      </c>
      <c r="G38" s="13" t="s">
        <v>51</v>
      </c>
      <c r="H38" s="41" t="s">
        <v>51</v>
      </c>
      <c r="I38" s="40" t="s">
        <v>21</v>
      </c>
      <c r="J38" s="13" t="s">
        <v>21</v>
      </c>
      <c r="K38" s="44">
        <v>9</v>
      </c>
      <c r="L38" s="45">
        <v>4</v>
      </c>
      <c r="M38" s="44">
        <v>26</v>
      </c>
      <c r="N38" s="45">
        <v>8</v>
      </c>
      <c r="O38" s="46">
        <v>9</v>
      </c>
      <c r="P38" s="45">
        <v>4</v>
      </c>
      <c r="Q38" s="46">
        <v>14</v>
      </c>
      <c r="R38" s="45">
        <v>10</v>
      </c>
      <c r="S38" s="46">
        <v>15</v>
      </c>
      <c r="T38" s="45">
        <v>6</v>
      </c>
      <c r="U38" s="46">
        <v>73</v>
      </c>
      <c r="V38" s="45">
        <v>32</v>
      </c>
    </row>
    <row r="39" spans="1:22" ht="45" x14ac:dyDescent="0.25">
      <c r="A39" s="12" t="s">
        <v>147</v>
      </c>
      <c r="B39" s="13">
        <v>1710</v>
      </c>
      <c r="C39" s="13" t="s">
        <v>148</v>
      </c>
      <c r="D39" s="13" t="s">
        <v>18</v>
      </c>
      <c r="E39" s="13" t="s">
        <v>19</v>
      </c>
      <c r="F39" s="13" t="s">
        <v>20</v>
      </c>
      <c r="G39" s="13">
        <v>8</v>
      </c>
      <c r="H39" s="41">
        <v>45710</v>
      </c>
      <c r="I39" s="40" t="s">
        <v>23</v>
      </c>
      <c r="J39" s="13" t="s">
        <v>24</v>
      </c>
      <c r="K39" s="44">
        <v>193</v>
      </c>
      <c r="L39" s="45">
        <v>113</v>
      </c>
      <c r="M39" s="44">
        <v>256</v>
      </c>
      <c r="N39" s="45">
        <v>138</v>
      </c>
      <c r="O39" s="46">
        <v>229</v>
      </c>
      <c r="P39" s="45">
        <v>118</v>
      </c>
      <c r="Q39" s="46">
        <v>248</v>
      </c>
      <c r="R39" s="45">
        <v>137</v>
      </c>
      <c r="S39" s="46">
        <v>195</v>
      </c>
      <c r="T39" s="45">
        <v>109</v>
      </c>
      <c r="U39" s="46">
        <v>1121</v>
      </c>
      <c r="V39" s="45">
        <v>615</v>
      </c>
    </row>
    <row r="40" spans="1:22" ht="30" x14ac:dyDescent="0.25">
      <c r="A40" s="12" t="s">
        <v>149</v>
      </c>
      <c r="B40" s="13">
        <v>1711</v>
      </c>
      <c r="C40" s="13" t="s">
        <v>150</v>
      </c>
      <c r="D40" s="13" t="s">
        <v>18</v>
      </c>
      <c r="E40" s="13" t="s">
        <v>19</v>
      </c>
      <c r="F40" s="13" t="s">
        <v>50</v>
      </c>
      <c r="G40" s="13" t="s">
        <v>51</v>
      </c>
      <c r="H40" s="41" t="s">
        <v>51</v>
      </c>
      <c r="I40" s="40" t="s">
        <v>123</v>
      </c>
      <c r="J40" s="13" t="s">
        <v>151</v>
      </c>
      <c r="K40" s="44">
        <v>123</v>
      </c>
      <c r="L40" s="45">
        <v>62</v>
      </c>
      <c r="M40" s="44">
        <v>126</v>
      </c>
      <c r="N40" s="45">
        <v>54</v>
      </c>
      <c r="O40" s="46">
        <v>161</v>
      </c>
      <c r="P40" s="45">
        <v>67</v>
      </c>
      <c r="Q40" s="46">
        <v>157</v>
      </c>
      <c r="R40" s="45">
        <v>71</v>
      </c>
      <c r="S40" s="46">
        <v>135</v>
      </c>
      <c r="T40" s="45">
        <v>53</v>
      </c>
      <c r="U40" s="46">
        <v>702</v>
      </c>
      <c r="V40" s="45">
        <v>307</v>
      </c>
    </row>
    <row r="41" spans="1:22" ht="30" x14ac:dyDescent="0.25">
      <c r="A41" s="12" t="s">
        <v>152</v>
      </c>
      <c r="B41" s="13">
        <v>1712</v>
      </c>
      <c r="C41" s="13" t="s">
        <v>153</v>
      </c>
      <c r="D41" s="13" t="s">
        <v>18</v>
      </c>
      <c r="E41" s="13" t="s">
        <v>19</v>
      </c>
      <c r="F41" s="13" t="s">
        <v>20</v>
      </c>
      <c r="G41" s="13">
        <v>8</v>
      </c>
      <c r="H41" s="41">
        <v>43173</v>
      </c>
      <c r="I41" s="40" t="s">
        <v>23</v>
      </c>
      <c r="J41" s="13" t="s">
        <v>24</v>
      </c>
      <c r="K41" s="44">
        <v>100</v>
      </c>
      <c r="L41" s="45">
        <v>59</v>
      </c>
      <c r="M41" s="44">
        <v>106</v>
      </c>
      <c r="N41" s="45">
        <v>61</v>
      </c>
      <c r="O41" s="46">
        <v>136</v>
      </c>
      <c r="P41" s="45">
        <v>89</v>
      </c>
      <c r="Q41" s="46">
        <v>184</v>
      </c>
      <c r="R41" s="45">
        <v>104</v>
      </c>
      <c r="S41" s="46">
        <v>132</v>
      </c>
      <c r="T41" s="45">
        <v>79</v>
      </c>
      <c r="U41" s="46">
        <v>658</v>
      </c>
      <c r="V41" s="45">
        <v>392</v>
      </c>
    </row>
    <row r="42" spans="1:22" ht="30" x14ac:dyDescent="0.25">
      <c r="A42" s="12" t="s">
        <v>154</v>
      </c>
      <c r="B42" s="13">
        <v>1713</v>
      </c>
      <c r="C42" s="13" t="s">
        <v>155</v>
      </c>
      <c r="D42" s="13" t="s">
        <v>18</v>
      </c>
      <c r="E42" s="13" t="s">
        <v>19</v>
      </c>
      <c r="F42" s="13" t="s">
        <v>20</v>
      </c>
      <c r="G42" s="13">
        <v>8</v>
      </c>
      <c r="H42" s="41">
        <v>43460</v>
      </c>
      <c r="I42" s="40" t="s">
        <v>85</v>
      </c>
      <c r="J42" s="13" t="s">
        <v>86</v>
      </c>
      <c r="K42" s="44">
        <v>134</v>
      </c>
      <c r="L42" s="45">
        <v>77</v>
      </c>
      <c r="M42" s="44">
        <v>206</v>
      </c>
      <c r="N42" s="45">
        <v>103</v>
      </c>
      <c r="O42" s="46">
        <v>241</v>
      </c>
      <c r="P42" s="45">
        <v>150</v>
      </c>
      <c r="Q42" s="46">
        <v>224</v>
      </c>
      <c r="R42" s="45">
        <v>135</v>
      </c>
      <c r="S42" s="46">
        <v>147</v>
      </c>
      <c r="T42" s="45">
        <v>79</v>
      </c>
      <c r="U42" s="46">
        <v>952</v>
      </c>
      <c r="V42" s="45">
        <v>544</v>
      </c>
    </row>
    <row r="43" spans="1:22" ht="60" x14ac:dyDescent="0.25">
      <c r="A43" s="12" t="s">
        <v>156</v>
      </c>
      <c r="B43" s="13">
        <v>1714</v>
      </c>
      <c r="C43" s="13" t="s">
        <v>157</v>
      </c>
      <c r="D43" s="13" t="s">
        <v>18</v>
      </c>
      <c r="E43" s="13" t="s">
        <v>19</v>
      </c>
      <c r="F43" s="13" t="s">
        <v>20</v>
      </c>
      <c r="G43" s="13">
        <v>8</v>
      </c>
      <c r="H43" s="41">
        <v>43824</v>
      </c>
      <c r="I43" s="40" t="s">
        <v>21</v>
      </c>
      <c r="J43" s="13" t="s">
        <v>21</v>
      </c>
      <c r="K43" s="44">
        <v>193</v>
      </c>
      <c r="L43" s="45">
        <v>116</v>
      </c>
      <c r="M43" s="44">
        <v>291</v>
      </c>
      <c r="N43" s="45">
        <v>170</v>
      </c>
      <c r="O43" s="46">
        <v>269</v>
      </c>
      <c r="P43" s="45">
        <v>159</v>
      </c>
      <c r="Q43" s="46">
        <v>314</v>
      </c>
      <c r="R43" s="45">
        <v>206</v>
      </c>
      <c r="S43" s="46">
        <v>212</v>
      </c>
      <c r="T43" s="45">
        <v>149</v>
      </c>
      <c r="U43" s="46">
        <v>1279</v>
      </c>
      <c r="V43" s="45">
        <v>800</v>
      </c>
    </row>
    <row r="44" spans="1:22" ht="45" x14ac:dyDescent="0.25">
      <c r="A44" s="12" t="s">
        <v>158</v>
      </c>
      <c r="B44" s="13">
        <v>1715</v>
      </c>
      <c r="C44" s="13" t="s">
        <v>159</v>
      </c>
      <c r="D44" s="13" t="s">
        <v>18</v>
      </c>
      <c r="E44" s="13" t="s">
        <v>19</v>
      </c>
      <c r="F44" s="13" t="s">
        <v>50</v>
      </c>
      <c r="G44" s="13" t="s">
        <v>51</v>
      </c>
      <c r="H44" s="41" t="s">
        <v>51</v>
      </c>
      <c r="I44" s="40" t="s">
        <v>21</v>
      </c>
      <c r="J44" s="13" t="s">
        <v>21</v>
      </c>
      <c r="K44" s="44">
        <v>8</v>
      </c>
      <c r="L44" s="45">
        <v>5</v>
      </c>
      <c r="M44" s="44">
        <v>3</v>
      </c>
      <c r="N44" s="45">
        <v>1</v>
      </c>
      <c r="O44" s="46">
        <v>9</v>
      </c>
      <c r="P44" s="45">
        <v>3</v>
      </c>
      <c r="Q44" s="46">
        <v>8</v>
      </c>
      <c r="R44" s="45">
        <v>1</v>
      </c>
      <c r="S44" s="46">
        <v>0</v>
      </c>
      <c r="T44" s="45">
        <v>0</v>
      </c>
      <c r="U44" s="46">
        <v>28</v>
      </c>
      <c r="V44" s="45">
        <v>10</v>
      </c>
    </row>
    <row r="45" spans="1:22" ht="45" x14ac:dyDescent="0.25">
      <c r="A45" s="12" t="s">
        <v>160</v>
      </c>
      <c r="B45" s="13">
        <v>1718</v>
      </c>
      <c r="C45" s="13" t="s">
        <v>161</v>
      </c>
      <c r="D45" s="13" t="s">
        <v>18</v>
      </c>
      <c r="E45" s="13" t="s">
        <v>19</v>
      </c>
      <c r="F45" s="13" t="s">
        <v>50</v>
      </c>
      <c r="G45" s="13" t="s">
        <v>51</v>
      </c>
      <c r="H45" s="41" t="s">
        <v>51</v>
      </c>
      <c r="I45" s="39" t="s">
        <v>21</v>
      </c>
      <c r="J45" s="36" t="s">
        <v>22</v>
      </c>
      <c r="K45" s="44">
        <v>66</v>
      </c>
      <c r="L45" s="45">
        <v>27</v>
      </c>
      <c r="M45" s="44">
        <v>82</v>
      </c>
      <c r="N45" s="45">
        <v>22</v>
      </c>
      <c r="O45" s="46">
        <v>79</v>
      </c>
      <c r="P45" s="45">
        <v>41</v>
      </c>
      <c r="Q45" s="46">
        <v>102</v>
      </c>
      <c r="R45" s="45">
        <v>40</v>
      </c>
      <c r="S45" s="46">
        <v>90</v>
      </c>
      <c r="T45" s="45">
        <v>58</v>
      </c>
      <c r="U45" s="46">
        <v>419</v>
      </c>
      <c r="V45" s="45">
        <v>188</v>
      </c>
    </row>
    <row r="46" spans="1:22" ht="45" x14ac:dyDescent="0.25">
      <c r="A46" s="12" t="s">
        <v>162</v>
      </c>
      <c r="B46" s="13">
        <v>1719</v>
      </c>
      <c r="C46" s="13" t="s">
        <v>163</v>
      </c>
      <c r="D46" s="13" t="s">
        <v>18</v>
      </c>
      <c r="E46" s="13" t="s">
        <v>19</v>
      </c>
      <c r="F46" s="13" t="s">
        <v>50</v>
      </c>
      <c r="G46" s="13" t="s">
        <v>51</v>
      </c>
      <c r="H46" s="41" t="s">
        <v>51</v>
      </c>
      <c r="I46" s="39" t="s">
        <v>21</v>
      </c>
      <c r="J46" s="36" t="s">
        <v>22</v>
      </c>
      <c r="K46" s="44">
        <v>36</v>
      </c>
      <c r="L46" s="45">
        <v>10</v>
      </c>
      <c r="M46" s="44">
        <v>28</v>
      </c>
      <c r="N46" s="45">
        <v>13</v>
      </c>
      <c r="O46" s="46">
        <v>27</v>
      </c>
      <c r="P46" s="45">
        <v>3</v>
      </c>
      <c r="Q46" s="46">
        <v>44</v>
      </c>
      <c r="R46" s="45">
        <v>13</v>
      </c>
      <c r="S46" s="46">
        <v>23</v>
      </c>
      <c r="T46" s="45">
        <v>6</v>
      </c>
      <c r="U46" s="46">
        <v>158</v>
      </c>
      <c r="V46" s="45">
        <v>45</v>
      </c>
    </row>
    <row r="47" spans="1:22" ht="30" x14ac:dyDescent="0.25">
      <c r="A47" s="12" t="s">
        <v>164</v>
      </c>
      <c r="B47" s="13">
        <v>1720</v>
      </c>
      <c r="C47" s="13" t="s">
        <v>165</v>
      </c>
      <c r="D47" s="13" t="s">
        <v>18</v>
      </c>
      <c r="E47" s="13" t="s">
        <v>19</v>
      </c>
      <c r="F47" s="13" t="s">
        <v>50</v>
      </c>
      <c r="G47" s="13" t="s">
        <v>51</v>
      </c>
      <c r="H47" s="41" t="s">
        <v>51</v>
      </c>
      <c r="I47" s="39" t="s">
        <v>166</v>
      </c>
      <c r="J47" s="36" t="s">
        <v>101</v>
      </c>
      <c r="K47" s="44">
        <v>1</v>
      </c>
      <c r="L47" s="45">
        <v>0</v>
      </c>
      <c r="M47" s="44">
        <v>2</v>
      </c>
      <c r="N47" s="45">
        <v>0</v>
      </c>
      <c r="O47" s="46">
        <v>6</v>
      </c>
      <c r="P47" s="45">
        <v>2</v>
      </c>
      <c r="Q47" s="46">
        <v>13</v>
      </c>
      <c r="R47" s="45">
        <v>0</v>
      </c>
      <c r="S47" s="46">
        <v>13</v>
      </c>
      <c r="T47" s="45">
        <v>3</v>
      </c>
      <c r="U47" s="46">
        <v>35</v>
      </c>
      <c r="V47" s="45">
        <v>5</v>
      </c>
    </row>
    <row r="48" spans="1:22" ht="30" x14ac:dyDescent="0.25">
      <c r="A48" s="12" t="s">
        <v>167</v>
      </c>
      <c r="B48" s="13">
        <v>1722</v>
      </c>
      <c r="C48" s="13" t="s">
        <v>168</v>
      </c>
      <c r="D48" s="13" t="s">
        <v>18</v>
      </c>
      <c r="E48" s="13" t="s">
        <v>19</v>
      </c>
      <c r="F48" s="13" t="s">
        <v>20</v>
      </c>
      <c r="G48" s="13">
        <v>4</v>
      </c>
      <c r="H48" s="41">
        <v>43599</v>
      </c>
      <c r="I48" s="39" t="s">
        <v>25</v>
      </c>
      <c r="J48" s="36" t="s">
        <v>26</v>
      </c>
      <c r="K48" s="44">
        <v>10</v>
      </c>
      <c r="L48" s="45">
        <v>2</v>
      </c>
      <c r="M48" s="44">
        <v>14</v>
      </c>
      <c r="N48" s="45">
        <v>2</v>
      </c>
      <c r="O48" s="46">
        <v>20</v>
      </c>
      <c r="P48" s="45">
        <v>3</v>
      </c>
      <c r="Q48" s="46">
        <v>24</v>
      </c>
      <c r="R48" s="45">
        <v>9</v>
      </c>
      <c r="S48" s="46">
        <v>24</v>
      </c>
      <c r="T48" s="45">
        <v>8</v>
      </c>
      <c r="U48" s="46">
        <v>92</v>
      </c>
      <c r="V48" s="45">
        <v>24</v>
      </c>
    </row>
    <row r="49" spans="1:22" ht="60" x14ac:dyDescent="0.25">
      <c r="A49" s="12" t="s">
        <v>169</v>
      </c>
      <c r="B49" s="13">
        <v>1725</v>
      </c>
      <c r="C49" s="13" t="s">
        <v>170</v>
      </c>
      <c r="D49" s="13" t="s">
        <v>18</v>
      </c>
      <c r="E49" s="13" t="s">
        <v>19</v>
      </c>
      <c r="F49" s="13" t="s">
        <v>50</v>
      </c>
      <c r="G49" s="13" t="s">
        <v>51</v>
      </c>
      <c r="H49" s="41" t="s">
        <v>51</v>
      </c>
      <c r="I49" s="39" t="s">
        <v>21</v>
      </c>
      <c r="J49" s="36" t="s">
        <v>22</v>
      </c>
      <c r="K49" s="44">
        <v>6</v>
      </c>
      <c r="L49" s="45">
        <v>2</v>
      </c>
      <c r="M49" s="44">
        <v>4</v>
      </c>
      <c r="N49" s="45">
        <v>0</v>
      </c>
      <c r="O49" s="46">
        <v>6</v>
      </c>
      <c r="P49" s="45">
        <v>3</v>
      </c>
      <c r="Q49" s="46">
        <v>14</v>
      </c>
      <c r="R49" s="45">
        <v>9</v>
      </c>
      <c r="S49" s="46">
        <v>7</v>
      </c>
      <c r="T49" s="45">
        <v>1</v>
      </c>
      <c r="U49" s="46">
        <v>37</v>
      </c>
      <c r="V49" s="45">
        <v>15</v>
      </c>
    </row>
    <row r="50" spans="1:22" ht="45" x14ac:dyDescent="0.25">
      <c r="A50" s="12" t="s">
        <v>171</v>
      </c>
      <c r="B50" s="13">
        <v>1726</v>
      </c>
      <c r="C50" s="13" t="s">
        <v>172</v>
      </c>
      <c r="D50" s="13" t="s">
        <v>18</v>
      </c>
      <c r="E50" s="13" t="s">
        <v>19</v>
      </c>
      <c r="F50" s="13" t="s">
        <v>50</v>
      </c>
      <c r="G50" s="13" t="s">
        <v>51</v>
      </c>
      <c r="H50" s="41" t="s">
        <v>51</v>
      </c>
      <c r="I50" s="39" t="s">
        <v>23</v>
      </c>
      <c r="J50" s="36" t="s">
        <v>173</v>
      </c>
      <c r="K50" s="44">
        <v>11</v>
      </c>
      <c r="L50" s="45">
        <v>5</v>
      </c>
      <c r="M50" s="44">
        <v>3</v>
      </c>
      <c r="N50" s="45">
        <v>0</v>
      </c>
      <c r="O50" s="46">
        <v>11</v>
      </c>
      <c r="P50" s="45">
        <v>8</v>
      </c>
      <c r="Q50" s="46">
        <v>21</v>
      </c>
      <c r="R50" s="45">
        <v>14</v>
      </c>
      <c r="S50" s="46">
        <v>13</v>
      </c>
      <c r="T50" s="45">
        <v>7</v>
      </c>
      <c r="U50" s="46">
        <v>59</v>
      </c>
      <c r="V50" s="45">
        <v>34</v>
      </c>
    </row>
    <row r="51" spans="1:22" ht="30" x14ac:dyDescent="0.25">
      <c r="A51" s="12" t="s">
        <v>174</v>
      </c>
      <c r="B51" s="13">
        <v>1728</v>
      </c>
      <c r="C51" s="13" t="s">
        <v>175</v>
      </c>
      <c r="D51" s="13" t="s">
        <v>18</v>
      </c>
      <c r="E51" s="13" t="s">
        <v>19</v>
      </c>
      <c r="F51" s="13" t="s">
        <v>20</v>
      </c>
      <c r="G51" s="13">
        <v>4</v>
      </c>
      <c r="H51" s="41">
        <v>43473</v>
      </c>
      <c r="I51" s="39" t="s">
        <v>21</v>
      </c>
      <c r="J51" s="36" t="s">
        <v>22</v>
      </c>
      <c r="K51" s="44">
        <v>22</v>
      </c>
      <c r="L51" s="45">
        <v>11</v>
      </c>
      <c r="M51" s="44">
        <v>25</v>
      </c>
      <c r="N51" s="45">
        <v>13</v>
      </c>
      <c r="O51" s="46">
        <v>36</v>
      </c>
      <c r="P51" s="45">
        <v>20</v>
      </c>
      <c r="Q51" s="46">
        <v>42</v>
      </c>
      <c r="R51" s="45">
        <v>24</v>
      </c>
      <c r="S51" s="46">
        <v>36</v>
      </c>
      <c r="T51" s="45">
        <v>10</v>
      </c>
      <c r="U51" s="46">
        <v>161</v>
      </c>
      <c r="V51" s="45">
        <v>78</v>
      </c>
    </row>
    <row r="52" spans="1:22" ht="30" x14ac:dyDescent="0.25">
      <c r="A52" s="12" t="s">
        <v>176</v>
      </c>
      <c r="B52" s="13">
        <v>1729</v>
      </c>
      <c r="C52" s="13" t="s">
        <v>177</v>
      </c>
      <c r="D52" s="13" t="s">
        <v>18</v>
      </c>
      <c r="E52" s="13" t="s">
        <v>19</v>
      </c>
      <c r="F52" s="13" t="s">
        <v>20</v>
      </c>
      <c r="G52" s="13">
        <v>4</v>
      </c>
      <c r="H52" s="41">
        <v>43991</v>
      </c>
      <c r="I52" s="39" t="s">
        <v>21</v>
      </c>
      <c r="J52" s="36" t="s">
        <v>22</v>
      </c>
      <c r="K52" s="44">
        <v>79</v>
      </c>
      <c r="L52" s="45">
        <v>58</v>
      </c>
      <c r="M52" s="44">
        <v>120</v>
      </c>
      <c r="N52" s="45">
        <v>91</v>
      </c>
      <c r="O52" s="46">
        <v>161</v>
      </c>
      <c r="P52" s="45">
        <v>111</v>
      </c>
      <c r="Q52" s="46">
        <v>177</v>
      </c>
      <c r="R52" s="45">
        <v>107</v>
      </c>
      <c r="S52" s="46">
        <v>80</v>
      </c>
      <c r="T52" s="45">
        <v>54</v>
      </c>
      <c r="U52" s="46">
        <v>617</v>
      </c>
      <c r="V52" s="45">
        <v>421</v>
      </c>
    </row>
    <row r="53" spans="1:22" ht="45" x14ac:dyDescent="0.25">
      <c r="A53" s="12" t="s">
        <v>178</v>
      </c>
      <c r="B53" s="13">
        <v>1734</v>
      </c>
      <c r="C53" s="13" t="s">
        <v>179</v>
      </c>
      <c r="D53" s="13" t="s">
        <v>18</v>
      </c>
      <c r="E53" s="13" t="s">
        <v>19</v>
      </c>
      <c r="F53" s="13" t="s">
        <v>50</v>
      </c>
      <c r="G53" s="13" t="s">
        <v>51</v>
      </c>
      <c r="H53" s="41" t="s">
        <v>51</v>
      </c>
      <c r="I53" s="39" t="s">
        <v>36</v>
      </c>
      <c r="J53" s="36" t="s">
        <v>37</v>
      </c>
      <c r="K53" s="44">
        <v>10</v>
      </c>
      <c r="L53" s="45">
        <v>3</v>
      </c>
      <c r="M53" s="44">
        <v>11</v>
      </c>
      <c r="N53" s="45">
        <v>1</v>
      </c>
      <c r="O53" s="46">
        <v>18</v>
      </c>
      <c r="P53" s="45">
        <v>6</v>
      </c>
      <c r="Q53" s="46">
        <v>20</v>
      </c>
      <c r="R53" s="45">
        <v>9</v>
      </c>
      <c r="S53" s="46">
        <v>6</v>
      </c>
      <c r="T53" s="45">
        <v>2</v>
      </c>
      <c r="U53" s="46">
        <v>65</v>
      </c>
      <c r="V53" s="45">
        <v>21</v>
      </c>
    </row>
    <row r="54" spans="1:22" ht="45" x14ac:dyDescent="0.25">
      <c r="A54" s="12" t="s">
        <v>180</v>
      </c>
      <c r="B54" s="13">
        <v>1735</v>
      </c>
      <c r="C54" s="13" t="s">
        <v>181</v>
      </c>
      <c r="D54" s="13" t="s">
        <v>18</v>
      </c>
      <c r="E54" s="13" t="s">
        <v>19</v>
      </c>
      <c r="F54" s="13" t="s">
        <v>50</v>
      </c>
      <c r="G54" s="13" t="s">
        <v>51</v>
      </c>
      <c r="H54" s="41" t="s">
        <v>51</v>
      </c>
      <c r="I54" s="39" t="s">
        <v>21</v>
      </c>
      <c r="J54" s="36" t="s">
        <v>22</v>
      </c>
      <c r="K54" s="44">
        <v>14</v>
      </c>
      <c r="L54" s="45">
        <v>4</v>
      </c>
      <c r="M54" s="44">
        <v>24</v>
      </c>
      <c r="N54" s="45">
        <v>10</v>
      </c>
      <c r="O54" s="46">
        <v>43</v>
      </c>
      <c r="P54" s="45">
        <v>20</v>
      </c>
      <c r="Q54" s="46">
        <v>101</v>
      </c>
      <c r="R54" s="45">
        <v>66</v>
      </c>
      <c r="S54" s="46">
        <v>66</v>
      </c>
      <c r="T54" s="45">
        <v>49</v>
      </c>
      <c r="U54" s="46">
        <v>248</v>
      </c>
      <c r="V54" s="45">
        <v>149</v>
      </c>
    </row>
    <row r="55" spans="1:22" ht="30" x14ac:dyDescent="0.25">
      <c r="A55" s="12" t="s">
        <v>182</v>
      </c>
      <c r="B55" s="13">
        <v>1801</v>
      </c>
      <c r="C55" s="13" t="s">
        <v>183</v>
      </c>
      <c r="D55" s="13" t="s">
        <v>18</v>
      </c>
      <c r="E55" s="13" t="s">
        <v>19</v>
      </c>
      <c r="F55" s="13" t="s">
        <v>50</v>
      </c>
      <c r="G55" s="13" t="s">
        <v>51</v>
      </c>
      <c r="H55" s="41" t="s">
        <v>51</v>
      </c>
      <c r="I55" s="39" t="s">
        <v>21</v>
      </c>
      <c r="J55" s="36" t="s">
        <v>22</v>
      </c>
      <c r="K55" s="44">
        <v>2</v>
      </c>
      <c r="L55" s="45">
        <v>1</v>
      </c>
      <c r="M55" s="44">
        <v>14</v>
      </c>
      <c r="N55" s="45">
        <v>2</v>
      </c>
      <c r="O55" s="46">
        <v>2</v>
      </c>
      <c r="P55" s="45">
        <v>0</v>
      </c>
      <c r="Q55" s="46">
        <v>12</v>
      </c>
      <c r="R55" s="45">
        <v>4</v>
      </c>
      <c r="S55" s="46">
        <v>0</v>
      </c>
      <c r="T55" s="45">
        <v>0</v>
      </c>
      <c r="U55" s="46">
        <v>30</v>
      </c>
      <c r="V55" s="45">
        <v>7</v>
      </c>
    </row>
    <row r="56" spans="1:22" ht="30" x14ac:dyDescent="0.25">
      <c r="A56" s="12" t="s">
        <v>184</v>
      </c>
      <c r="B56" s="13">
        <v>1803</v>
      </c>
      <c r="C56" s="13" t="s">
        <v>185</v>
      </c>
      <c r="D56" s="13" t="s">
        <v>18</v>
      </c>
      <c r="E56" s="13" t="s">
        <v>19</v>
      </c>
      <c r="F56" s="13" t="s">
        <v>20</v>
      </c>
      <c r="G56" s="13">
        <v>6</v>
      </c>
      <c r="H56" s="41">
        <v>43447</v>
      </c>
      <c r="I56" s="39" t="s">
        <v>21</v>
      </c>
      <c r="J56" s="36" t="s">
        <v>22</v>
      </c>
      <c r="K56" s="44">
        <v>33</v>
      </c>
      <c r="L56" s="45">
        <v>13</v>
      </c>
      <c r="M56" s="44">
        <v>42</v>
      </c>
      <c r="N56" s="45">
        <v>19</v>
      </c>
      <c r="O56" s="46">
        <v>72</v>
      </c>
      <c r="P56" s="45">
        <v>30</v>
      </c>
      <c r="Q56" s="46">
        <v>42</v>
      </c>
      <c r="R56" s="45">
        <v>23</v>
      </c>
      <c r="S56" s="46">
        <v>43</v>
      </c>
      <c r="T56" s="45">
        <v>27</v>
      </c>
      <c r="U56" s="46">
        <v>232</v>
      </c>
      <c r="V56" s="45">
        <v>112</v>
      </c>
    </row>
    <row r="57" spans="1:22" ht="45" x14ac:dyDescent="0.25">
      <c r="A57" s="12" t="s">
        <v>186</v>
      </c>
      <c r="B57" s="13">
        <v>1804</v>
      </c>
      <c r="C57" s="13" t="s">
        <v>187</v>
      </c>
      <c r="D57" s="13" t="s">
        <v>18</v>
      </c>
      <c r="E57" s="13" t="s">
        <v>19</v>
      </c>
      <c r="F57" s="13" t="s">
        <v>50</v>
      </c>
      <c r="G57" s="13" t="s">
        <v>51</v>
      </c>
      <c r="H57" s="41" t="s">
        <v>51</v>
      </c>
      <c r="I57" s="39" t="s">
        <v>85</v>
      </c>
      <c r="J57" s="36" t="s">
        <v>86</v>
      </c>
      <c r="K57" s="44">
        <v>14</v>
      </c>
      <c r="L57" s="45">
        <v>4</v>
      </c>
      <c r="M57" s="44">
        <v>15</v>
      </c>
      <c r="N57" s="45">
        <v>8</v>
      </c>
      <c r="O57" s="46">
        <v>15</v>
      </c>
      <c r="P57" s="45">
        <v>8</v>
      </c>
      <c r="Q57" s="46">
        <v>49</v>
      </c>
      <c r="R57" s="45">
        <v>41</v>
      </c>
      <c r="S57" s="46">
        <v>29</v>
      </c>
      <c r="T57" s="45">
        <v>8</v>
      </c>
      <c r="U57" s="46">
        <v>122</v>
      </c>
      <c r="V57" s="45">
        <v>69</v>
      </c>
    </row>
    <row r="58" spans="1:22" ht="30" x14ac:dyDescent="0.25">
      <c r="A58" s="12" t="s">
        <v>188</v>
      </c>
      <c r="B58" s="13">
        <v>1805</v>
      </c>
      <c r="C58" s="13" t="s">
        <v>189</v>
      </c>
      <c r="D58" s="13" t="s">
        <v>18</v>
      </c>
      <c r="E58" s="13" t="s">
        <v>19</v>
      </c>
      <c r="F58" s="13" t="s">
        <v>50</v>
      </c>
      <c r="G58" s="13" t="s">
        <v>51</v>
      </c>
      <c r="H58" s="41" t="s">
        <v>51</v>
      </c>
      <c r="I58" s="39" t="s">
        <v>27</v>
      </c>
      <c r="J58" s="36" t="s">
        <v>89</v>
      </c>
      <c r="K58" s="44">
        <v>23</v>
      </c>
      <c r="L58" s="45">
        <v>8</v>
      </c>
      <c r="M58" s="44">
        <v>25</v>
      </c>
      <c r="N58" s="45">
        <v>13</v>
      </c>
      <c r="O58" s="46">
        <v>33</v>
      </c>
      <c r="P58" s="45">
        <v>16</v>
      </c>
      <c r="Q58" s="46">
        <v>29</v>
      </c>
      <c r="R58" s="45">
        <v>18</v>
      </c>
      <c r="S58" s="46">
        <v>23</v>
      </c>
      <c r="T58" s="45">
        <v>14</v>
      </c>
      <c r="U58" s="46">
        <v>133</v>
      </c>
      <c r="V58" s="45">
        <v>69</v>
      </c>
    </row>
    <row r="59" spans="1:22" ht="30" x14ac:dyDescent="0.25">
      <c r="A59" s="12" t="s">
        <v>190</v>
      </c>
      <c r="B59" s="13">
        <v>1806</v>
      </c>
      <c r="C59" s="13" t="s">
        <v>191</v>
      </c>
      <c r="D59" s="13" t="s">
        <v>18</v>
      </c>
      <c r="E59" s="13" t="s">
        <v>19</v>
      </c>
      <c r="F59" s="13" t="s">
        <v>20</v>
      </c>
      <c r="G59" s="13">
        <v>4</v>
      </c>
      <c r="H59" s="41">
        <v>44064</v>
      </c>
      <c r="I59" s="36" t="s">
        <v>21</v>
      </c>
      <c r="J59" s="36" t="s">
        <v>22</v>
      </c>
      <c r="K59" s="44">
        <v>58</v>
      </c>
      <c r="L59" s="45">
        <v>18</v>
      </c>
      <c r="M59" s="44">
        <v>75</v>
      </c>
      <c r="N59" s="45">
        <v>23</v>
      </c>
      <c r="O59" s="46">
        <v>65</v>
      </c>
      <c r="P59" s="45">
        <v>26</v>
      </c>
      <c r="Q59" s="46">
        <v>74</v>
      </c>
      <c r="R59" s="45">
        <v>21</v>
      </c>
      <c r="S59" s="46">
        <v>46</v>
      </c>
      <c r="T59" s="45">
        <v>11</v>
      </c>
      <c r="U59" s="46">
        <v>318</v>
      </c>
      <c r="V59" s="45">
        <v>99</v>
      </c>
    </row>
    <row r="60" spans="1:22" ht="30" x14ac:dyDescent="0.25">
      <c r="A60" s="12" t="s">
        <v>192</v>
      </c>
      <c r="B60" s="13">
        <v>1812</v>
      </c>
      <c r="C60" s="13" t="s">
        <v>193</v>
      </c>
      <c r="D60" s="13" t="s">
        <v>18</v>
      </c>
      <c r="E60" s="13" t="s">
        <v>19</v>
      </c>
      <c r="F60" s="13" t="s">
        <v>20</v>
      </c>
      <c r="G60" s="13">
        <v>6</v>
      </c>
      <c r="H60" s="41">
        <v>43688</v>
      </c>
      <c r="I60" s="39" t="s">
        <v>23</v>
      </c>
      <c r="J60" s="36" t="s">
        <v>24</v>
      </c>
      <c r="K60" s="44">
        <v>28</v>
      </c>
      <c r="L60" s="45">
        <v>7</v>
      </c>
      <c r="M60" s="44">
        <v>27</v>
      </c>
      <c r="N60" s="45">
        <v>14</v>
      </c>
      <c r="O60" s="46">
        <v>59</v>
      </c>
      <c r="P60" s="45">
        <v>31</v>
      </c>
      <c r="Q60" s="46">
        <v>51</v>
      </c>
      <c r="R60" s="45">
        <v>23</v>
      </c>
      <c r="S60" s="46">
        <v>60</v>
      </c>
      <c r="T60" s="45">
        <v>12</v>
      </c>
      <c r="U60" s="46">
        <v>225</v>
      </c>
      <c r="V60" s="45">
        <v>87</v>
      </c>
    </row>
    <row r="61" spans="1:22" ht="30" x14ac:dyDescent="0.25">
      <c r="A61" s="12" t="s">
        <v>194</v>
      </c>
      <c r="B61" s="13">
        <v>1813</v>
      </c>
      <c r="C61" s="13" t="s">
        <v>195</v>
      </c>
      <c r="D61" s="13" t="s">
        <v>18</v>
      </c>
      <c r="E61" s="13" t="s">
        <v>19</v>
      </c>
      <c r="F61" s="13" t="s">
        <v>20</v>
      </c>
      <c r="G61" s="13">
        <v>10</v>
      </c>
      <c r="H61" s="41">
        <v>45663</v>
      </c>
      <c r="I61" s="40" t="s">
        <v>21</v>
      </c>
      <c r="J61" s="13" t="s">
        <v>21</v>
      </c>
      <c r="K61" s="44">
        <v>676</v>
      </c>
      <c r="L61" s="45">
        <v>526</v>
      </c>
      <c r="M61" s="44">
        <v>649</v>
      </c>
      <c r="N61" s="45">
        <v>493</v>
      </c>
      <c r="O61" s="46">
        <v>769</v>
      </c>
      <c r="P61" s="45">
        <v>596</v>
      </c>
      <c r="Q61" s="46">
        <v>740</v>
      </c>
      <c r="R61" s="45">
        <v>565</v>
      </c>
      <c r="S61" s="46">
        <v>487</v>
      </c>
      <c r="T61" s="45">
        <v>384</v>
      </c>
      <c r="U61" s="46">
        <v>3321</v>
      </c>
      <c r="V61" s="45">
        <v>2564</v>
      </c>
    </row>
    <row r="62" spans="1:22" ht="60" x14ac:dyDescent="0.25">
      <c r="A62" s="12" t="s">
        <v>196</v>
      </c>
      <c r="B62" s="13">
        <v>1814</v>
      </c>
      <c r="C62" s="13" t="s">
        <v>197</v>
      </c>
      <c r="D62" s="13" t="s">
        <v>18</v>
      </c>
      <c r="E62" s="13" t="s">
        <v>19</v>
      </c>
      <c r="F62" s="13" t="s">
        <v>50</v>
      </c>
      <c r="G62" s="13" t="s">
        <v>51</v>
      </c>
      <c r="H62" s="41" t="s">
        <v>51</v>
      </c>
      <c r="I62" s="39" t="s">
        <v>23</v>
      </c>
      <c r="J62" s="36" t="s">
        <v>24</v>
      </c>
      <c r="K62" s="44">
        <v>0</v>
      </c>
      <c r="L62" s="45">
        <v>0</v>
      </c>
      <c r="M62" s="44">
        <v>0</v>
      </c>
      <c r="N62" s="45">
        <v>0</v>
      </c>
      <c r="O62" s="46">
        <v>1</v>
      </c>
      <c r="P62" s="45">
        <v>0</v>
      </c>
      <c r="Q62" s="46">
        <v>1</v>
      </c>
      <c r="R62" s="45">
        <v>1</v>
      </c>
      <c r="S62" s="46">
        <v>4</v>
      </c>
      <c r="T62" s="45">
        <v>1</v>
      </c>
      <c r="U62" s="46">
        <v>6</v>
      </c>
      <c r="V62" s="45">
        <v>2</v>
      </c>
    </row>
    <row r="63" spans="1:22" ht="60" x14ac:dyDescent="0.25">
      <c r="A63" s="12" t="s">
        <v>198</v>
      </c>
      <c r="B63" s="13">
        <v>1815</v>
      </c>
      <c r="C63" s="13" t="s">
        <v>199</v>
      </c>
      <c r="D63" s="13" t="s">
        <v>18</v>
      </c>
      <c r="E63" s="13" t="s">
        <v>19</v>
      </c>
      <c r="F63" s="13" t="s">
        <v>50</v>
      </c>
      <c r="G63" s="13" t="s">
        <v>51</v>
      </c>
      <c r="H63" s="41" t="s">
        <v>51</v>
      </c>
      <c r="I63" s="40" t="s">
        <v>21</v>
      </c>
      <c r="J63" s="13" t="s">
        <v>21</v>
      </c>
      <c r="K63" s="44">
        <v>4</v>
      </c>
      <c r="L63" s="45">
        <v>1</v>
      </c>
      <c r="M63" s="44">
        <v>9</v>
      </c>
      <c r="N63" s="45">
        <v>2</v>
      </c>
      <c r="O63" s="46">
        <v>9</v>
      </c>
      <c r="P63" s="45">
        <v>4</v>
      </c>
      <c r="Q63" s="46">
        <v>9</v>
      </c>
      <c r="R63" s="45">
        <v>0</v>
      </c>
      <c r="S63" s="46">
        <v>12</v>
      </c>
      <c r="T63" s="45">
        <v>5</v>
      </c>
      <c r="U63" s="46">
        <v>43</v>
      </c>
      <c r="V63" s="45">
        <v>12</v>
      </c>
    </row>
    <row r="64" spans="1:22" ht="45" x14ac:dyDescent="0.25">
      <c r="A64" s="12" t="s">
        <v>201</v>
      </c>
      <c r="B64" s="13">
        <v>1818</v>
      </c>
      <c r="C64" s="13" t="s">
        <v>200</v>
      </c>
      <c r="D64" s="13" t="s">
        <v>18</v>
      </c>
      <c r="E64" s="13" t="s">
        <v>19</v>
      </c>
      <c r="F64" s="13" t="s">
        <v>50</v>
      </c>
      <c r="G64" s="13" t="s">
        <v>51</v>
      </c>
      <c r="H64" s="41" t="s">
        <v>51</v>
      </c>
      <c r="I64" s="40" t="s">
        <v>21</v>
      </c>
      <c r="J64" s="13" t="s">
        <v>21</v>
      </c>
      <c r="K64" s="44">
        <v>37</v>
      </c>
      <c r="L64" s="45">
        <v>14</v>
      </c>
      <c r="M64" s="44">
        <v>62</v>
      </c>
      <c r="N64" s="45">
        <v>34</v>
      </c>
      <c r="O64" s="46">
        <v>86</v>
      </c>
      <c r="P64" s="45">
        <v>20</v>
      </c>
      <c r="Q64" s="46">
        <v>116</v>
      </c>
      <c r="R64" s="45">
        <v>44</v>
      </c>
      <c r="S64" s="46">
        <v>101</v>
      </c>
      <c r="T64" s="45">
        <v>45</v>
      </c>
      <c r="U64" s="46">
        <v>402</v>
      </c>
      <c r="V64" s="45">
        <v>157</v>
      </c>
    </row>
    <row r="65" spans="1:22" ht="60" x14ac:dyDescent="0.25">
      <c r="A65" s="12" t="s">
        <v>202</v>
      </c>
      <c r="B65" s="13">
        <v>1823</v>
      </c>
      <c r="C65" s="13" t="s">
        <v>203</v>
      </c>
      <c r="D65" s="13" t="s">
        <v>18</v>
      </c>
      <c r="E65" s="13" t="s">
        <v>19</v>
      </c>
      <c r="F65" s="16" t="s">
        <v>50</v>
      </c>
      <c r="G65" s="16" t="s">
        <v>51</v>
      </c>
      <c r="H65" s="41" t="s">
        <v>51</v>
      </c>
      <c r="I65" s="39" t="s">
        <v>92</v>
      </c>
      <c r="J65" s="36" t="s">
        <v>93</v>
      </c>
      <c r="K65" s="44">
        <v>39</v>
      </c>
      <c r="L65" s="45">
        <v>24</v>
      </c>
      <c r="M65" s="44">
        <v>50</v>
      </c>
      <c r="N65" s="45">
        <v>25</v>
      </c>
      <c r="O65" s="46">
        <v>68</v>
      </c>
      <c r="P65" s="45">
        <v>56</v>
      </c>
      <c r="Q65" s="46">
        <v>85</v>
      </c>
      <c r="R65" s="45">
        <v>67</v>
      </c>
      <c r="S65" s="46">
        <v>45</v>
      </c>
      <c r="T65" s="45">
        <v>35</v>
      </c>
      <c r="U65" s="46">
        <v>287</v>
      </c>
      <c r="V65" s="45">
        <v>207</v>
      </c>
    </row>
    <row r="66" spans="1:22" ht="30" x14ac:dyDescent="0.25">
      <c r="A66" s="12" t="s">
        <v>204</v>
      </c>
      <c r="B66" s="13">
        <v>1824</v>
      </c>
      <c r="C66" s="13" t="s">
        <v>205</v>
      </c>
      <c r="D66" s="13" t="s">
        <v>18</v>
      </c>
      <c r="E66" s="13" t="s">
        <v>19</v>
      </c>
      <c r="F66" s="13" t="s">
        <v>50</v>
      </c>
      <c r="G66" s="13" t="s">
        <v>51</v>
      </c>
      <c r="H66" s="41" t="s">
        <v>51</v>
      </c>
      <c r="I66" s="39" t="s">
        <v>85</v>
      </c>
      <c r="J66" s="36" t="s">
        <v>86</v>
      </c>
      <c r="K66" s="44">
        <v>4</v>
      </c>
      <c r="L66" s="45">
        <v>3</v>
      </c>
      <c r="M66" s="44">
        <v>14</v>
      </c>
      <c r="N66" s="45">
        <v>9</v>
      </c>
      <c r="O66" s="46">
        <v>13</v>
      </c>
      <c r="P66" s="45">
        <v>5</v>
      </c>
      <c r="Q66" s="46">
        <v>18</v>
      </c>
      <c r="R66" s="45">
        <v>12</v>
      </c>
      <c r="S66" s="46">
        <v>20</v>
      </c>
      <c r="T66" s="45">
        <v>12</v>
      </c>
      <c r="U66" s="46">
        <v>69</v>
      </c>
      <c r="V66" s="45">
        <v>41</v>
      </c>
    </row>
    <row r="67" spans="1:22" ht="45" x14ac:dyDescent="0.25">
      <c r="A67" s="12" t="s">
        <v>206</v>
      </c>
      <c r="B67" s="13">
        <v>1825</v>
      </c>
      <c r="C67" s="13" t="s">
        <v>207</v>
      </c>
      <c r="D67" s="13" t="s">
        <v>18</v>
      </c>
      <c r="E67" s="13" t="s">
        <v>19</v>
      </c>
      <c r="F67" s="13" t="s">
        <v>20</v>
      </c>
      <c r="G67" s="13">
        <v>4</v>
      </c>
      <c r="H67" s="41">
        <v>43632</v>
      </c>
      <c r="I67" s="39" t="s">
        <v>25</v>
      </c>
      <c r="J67" s="36" t="s">
        <v>26</v>
      </c>
      <c r="K67" s="44">
        <v>17</v>
      </c>
      <c r="L67" s="45">
        <v>10</v>
      </c>
      <c r="M67" s="44">
        <v>26</v>
      </c>
      <c r="N67" s="45">
        <v>7</v>
      </c>
      <c r="O67" s="46">
        <v>26</v>
      </c>
      <c r="P67" s="45">
        <v>7</v>
      </c>
      <c r="Q67" s="46">
        <v>53</v>
      </c>
      <c r="R67" s="45">
        <v>20</v>
      </c>
      <c r="S67" s="46">
        <v>21</v>
      </c>
      <c r="T67" s="45">
        <v>6</v>
      </c>
      <c r="U67" s="46">
        <v>143</v>
      </c>
      <c r="V67" s="45">
        <v>50</v>
      </c>
    </row>
    <row r="68" spans="1:22" ht="30" x14ac:dyDescent="0.25">
      <c r="A68" s="12" t="s">
        <v>208</v>
      </c>
      <c r="B68" s="13">
        <v>1826</v>
      </c>
      <c r="C68" s="13" t="s">
        <v>209</v>
      </c>
      <c r="D68" s="13" t="s">
        <v>18</v>
      </c>
      <c r="E68" s="13" t="s">
        <v>19</v>
      </c>
      <c r="F68" s="13" t="s">
        <v>50</v>
      </c>
      <c r="G68" s="13" t="s">
        <v>51</v>
      </c>
      <c r="H68" s="41" t="s">
        <v>51</v>
      </c>
      <c r="I68" s="40" t="s">
        <v>21</v>
      </c>
      <c r="J68" s="13" t="s">
        <v>21</v>
      </c>
      <c r="K68" s="44">
        <v>168</v>
      </c>
      <c r="L68" s="45">
        <v>156</v>
      </c>
      <c r="M68" s="44">
        <v>281</v>
      </c>
      <c r="N68" s="45">
        <v>256</v>
      </c>
      <c r="O68" s="46">
        <v>268</v>
      </c>
      <c r="P68" s="45">
        <v>239</v>
      </c>
      <c r="Q68" s="46">
        <v>221</v>
      </c>
      <c r="R68" s="45">
        <v>177</v>
      </c>
      <c r="S68" s="46">
        <v>139</v>
      </c>
      <c r="T68" s="45">
        <v>117</v>
      </c>
      <c r="U68" s="46">
        <v>1077</v>
      </c>
      <c r="V68" s="45">
        <v>945</v>
      </c>
    </row>
    <row r="69" spans="1:22" ht="45" x14ac:dyDescent="0.25">
      <c r="A69" s="12" t="s">
        <v>210</v>
      </c>
      <c r="B69" s="13">
        <v>1827</v>
      </c>
      <c r="C69" s="13" t="s">
        <v>211</v>
      </c>
      <c r="D69" s="13" t="s">
        <v>18</v>
      </c>
      <c r="E69" s="13" t="s">
        <v>19</v>
      </c>
      <c r="F69" s="13" t="s">
        <v>50</v>
      </c>
      <c r="G69" s="13" t="s">
        <v>51</v>
      </c>
      <c r="H69" s="41" t="s">
        <v>51</v>
      </c>
      <c r="I69" s="39" t="s">
        <v>25</v>
      </c>
      <c r="J69" s="36" t="s">
        <v>26</v>
      </c>
      <c r="K69" s="44">
        <v>2</v>
      </c>
      <c r="L69" s="45">
        <v>2</v>
      </c>
      <c r="M69" s="44">
        <v>9</v>
      </c>
      <c r="N69" s="45">
        <v>5</v>
      </c>
      <c r="O69" s="46">
        <v>11</v>
      </c>
      <c r="P69" s="45">
        <v>5</v>
      </c>
      <c r="Q69" s="46">
        <v>9</v>
      </c>
      <c r="R69" s="45">
        <v>5</v>
      </c>
      <c r="S69" s="46">
        <v>4</v>
      </c>
      <c r="T69" s="45">
        <v>2</v>
      </c>
      <c r="U69" s="46">
        <v>35</v>
      </c>
      <c r="V69" s="45">
        <v>19</v>
      </c>
    </row>
    <row r="70" spans="1:22" ht="30" x14ac:dyDescent="0.25">
      <c r="A70" s="12" t="s">
        <v>212</v>
      </c>
      <c r="B70" s="13">
        <v>1828</v>
      </c>
      <c r="C70" s="13" t="s">
        <v>213</v>
      </c>
      <c r="D70" s="13" t="s">
        <v>18</v>
      </c>
      <c r="E70" s="13" t="s">
        <v>19</v>
      </c>
      <c r="F70" s="13" t="s">
        <v>20</v>
      </c>
      <c r="G70" s="13">
        <v>6</v>
      </c>
      <c r="H70" s="41">
        <v>44203</v>
      </c>
      <c r="I70" s="39" t="s">
        <v>27</v>
      </c>
      <c r="J70" s="36" t="s">
        <v>89</v>
      </c>
      <c r="K70" s="44">
        <v>72</v>
      </c>
      <c r="L70" s="45">
        <v>31</v>
      </c>
      <c r="M70" s="44">
        <v>75</v>
      </c>
      <c r="N70" s="45">
        <v>33</v>
      </c>
      <c r="O70" s="46">
        <v>74</v>
      </c>
      <c r="P70" s="45">
        <v>43</v>
      </c>
      <c r="Q70" s="46">
        <v>82</v>
      </c>
      <c r="R70" s="45">
        <v>39</v>
      </c>
      <c r="S70" s="46">
        <v>52</v>
      </c>
      <c r="T70" s="45">
        <v>36</v>
      </c>
      <c r="U70" s="46">
        <v>355</v>
      </c>
      <c r="V70" s="45">
        <v>182</v>
      </c>
    </row>
    <row r="71" spans="1:22" ht="45" x14ac:dyDescent="0.25">
      <c r="A71" s="12" t="s">
        <v>214</v>
      </c>
      <c r="B71" s="13">
        <v>1830</v>
      </c>
      <c r="C71" s="13" t="s">
        <v>215</v>
      </c>
      <c r="D71" s="13" t="s">
        <v>18</v>
      </c>
      <c r="E71" s="13" t="s">
        <v>19</v>
      </c>
      <c r="F71" s="16" t="s">
        <v>50</v>
      </c>
      <c r="G71" s="16" t="s">
        <v>51</v>
      </c>
      <c r="H71" s="41" t="s">
        <v>51</v>
      </c>
      <c r="I71" s="39" t="s">
        <v>27</v>
      </c>
      <c r="J71" s="36" t="s">
        <v>89</v>
      </c>
      <c r="K71" s="44">
        <v>36</v>
      </c>
      <c r="L71" s="45">
        <v>17</v>
      </c>
      <c r="M71" s="44">
        <v>25</v>
      </c>
      <c r="N71" s="45">
        <v>11</v>
      </c>
      <c r="O71" s="46">
        <v>41</v>
      </c>
      <c r="P71" s="45">
        <v>24</v>
      </c>
      <c r="Q71" s="46">
        <v>41</v>
      </c>
      <c r="R71" s="45">
        <v>15</v>
      </c>
      <c r="S71" s="46">
        <v>22</v>
      </c>
      <c r="T71" s="45">
        <v>12</v>
      </c>
      <c r="U71" s="46">
        <v>165</v>
      </c>
      <c r="V71" s="45">
        <v>79</v>
      </c>
    </row>
    <row r="72" spans="1:22" ht="30" x14ac:dyDescent="0.25">
      <c r="A72" s="12" t="s">
        <v>216</v>
      </c>
      <c r="B72" s="13">
        <v>1831</v>
      </c>
      <c r="C72" s="13" t="s">
        <v>217</v>
      </c>
      <c r="D72" s="13" t="s">
        <v>18</v>
      </c>
      <c r="E72" s="13" t="s">
        <v>19</v>
      </c>
      <c r="F72" s="13" t="s">
        <v>50</v>
      </c>
      <c r="G72" s="13" t="s">
        <v>51</v>
      </c>
      <c r="H72" s="41" t="s">
        <v>51</v>
      </c>
      <c r="I72" s="39" t="s">
        <v>104</v>
      </c>
      <c r="J72" s="36" t="s">
        <v>105</v>
      </c>
      <c r="K72" s="44">
        <v>5</v>
      </c>
      <c r="L72" s="45">
        <v>4</v>
      </c>
      <c r="M72" s="44">
        <v>7</v>
      </c>
      <c r="N72" s="45">
        <v>4</v>
      </c>
      <c r="O72" s="46">
        <v>12</v>
      </c>
      <c r="P72" s="45">
        <v>7</v>
      </c>
      <c r="Q72" s="46">
        <v>17</v>
      </c>
      <c r="R72" s="45">
        <v>9</v>
      </c>
      <c r="S72" s="46">
        <v>10</v>
      </c>
      <c r="T72" s="45">
        <v>8</v>
      </c>
      <c r="U72" s="46">
        <v>51</v>
      </c>
      <c r="V72" s="45">
        <v>32</v>
      </c>
    </row>
    <row r="73" spans="1:22" ht="45" x14ac:dyDescent="0.25">
      <c r="A73" s="12" t="s">
        <v>218</v>
      </c>
      <c r="B73" s="13">
        <v>1832</v>
      </c>
      <c r="C73" s="13" t="s">
        <v>219</v>
      </c>
      <c r="D73" s="13" t="s">
        <v>18</v>
      </c>
      <c r="E73" s="13" t="s">
        <v>19</v>
      </c>
      <c r="F73" s="13" t="s">
        <v>20</v>
      </c>
      <c r="G73" s="13">
        <v>4</v>
      </c>
      <c r="H73" s="41" t="s">
        <v>650</v>
      </c>
      <c r="I73" s="40" t="s">
        <v>96</v>
      </c>
      <c r="J73" s="13" t="s">
        <v>97</v>
      </c>
      <c r="K73" s="44">
        <v>15</v>
      </c>
      <c r="L73" s="45">
        <v>9</v>
      </c>
      <c r="M73" s="44">
        <v>18</v>
      </c>
      <c r="N73" s="45">
        <v>13</v>
      </c>
      <c r="O73" s="46">
        <v>26</v>
      </c>
      <c r="P73" s="45">
        <v>19</v>
      </c>
      <c r="Q73" s="46">
        <v>30</v>
      </c>
      <c r="R73" s="45">
        <v>23</v>
      </c>
      <c r="S73" s="46">
        <v>25</v>
      </c>
      <c r="T73" s="45">
        <v>21</v>
      </c>
      <c r="U73" s="46">
        <v>114</v>
      </c>
      <c r="V73" s="45">
        <v>85</v>
      </c>
    </row>
    <row r="74" spans="1:22" ht="60" x14ac:dyDescent="0.25">
      <c r="A74" s="12" t="s">
        <v>220</v>
      </c>
      <c r="B74" s="13">
        <v>1833</v>
      </c>
      <c r="C74" s="13" t="s">
        <v>221</v>
      </c>
      <c r="D74" s="13" t="s">
        <v>18</v>
      </c>
      <c r="E74" s="13" t="s">
        <v>19</v>
      </c>
      <c r="F74" s="13" t="s">
        <v>50</v>
      </c>
      <c r="G74" s="13" t="s">
        <v>51</v>
      </c>
      <c r="H74" s="41" t="s">
        <v>51</v>
      </c>
      <c r="I74" s="39" t="s">
        <v>52</v>
      </c>
      <c r="J74" s="36" t="s">
        <v>53</v>
      </c>
      <c r="K74" s="44">
        <v>27</v>
      </c>
      <c r="L74" s="45">
        <v>15</v>
      </c>
      <c r="M74" s="44">
        <v>15</v>
      </c>
      <c r="N74" s="45">
        <v>6</v>
      </c>
      <c r="O74" s="46">
        <v>18</v>
      </c>
      <c r="P74" s="45">
        <v>4</v>
      </c>
      <c r="Q74" s="46">
        <v>24</v>
      </c>
      <c r="R74" s="45">
        <v>15</v>
      </c>
      <c r="S74" s="46">
        <v>14</v>
      </c>
      <c r="T74" s="45">
        <v>9</v>
      </c>
      <c r="U74" s="46">
        <v>98</v>
      </c>
      <c r="V74" s="45">
        <v>49</v>
      </c>
    </row>
    <row r="75" spans="1:22" ht="75" x14ac:dyDescent="0.25">
      <c r="A75" s="12" t="s">
        <v>222</v>
      </c>
      <c r="B75" s="13">
        <v>1835</v>
      </c>
      <c r="C75" s="13" t="s">
        <v>223</v>
      </c>
      <c r="D75" s="13" t="s">
        <v>18</v>
      </c>
      <c r="E75" s="13" t="s">
        <v>19</v>
      </c>
      <c r="F75" s="13" t="s">
        <v>50</v>
      </c>
      <c r="G75" s="13" t="s">
        <v>51</v>
      </c>
      <c r="H75" s="41" t="s">
        <v>51</v>
      </c>
      <c r="I75" s="40" t="s">
        <v>21</v>
      </c>
      <c r="J75" s="13" t="s">
        <v>21</v>
      </c>
      <c r="K75" s="44">
        <v>17</v>
      </c>
      <c r="L75" s="45">
        <v>10</v>
      </c>
      <c r="M75" s="44">
        <v>32</v>
      </c>
      <c r="N75" s="45">
        <v>17</v>
      </c>
      <c r="O75" s="46">
        <v>22</v>
      </c>
      <c r="P75" s="45">
        <v>14</v>
      </c>
      <c r="Q75" s="46">
        <v>31</v>
      </c>
      <c r="R75" s="45">
        <v>14</v>
      </c>
      <c r="S75" s="46">
        <v>15</v>
      </c>
      <c r="T75" s="45">
        <v>8</v>
      </c>
      <c r="U75" s="46">
        <v>117</v>
      </c>
      <c r="V75" s="45">
        <v>63</v>
      </c>
    </row>
    <row r="76" spans="1:22" ht="60" x14ac:dyDescent="0.25">
      <c r="A76" s="12" t="s">
        <v>224</v>
      </c>
      <c r="B76" s="13">
        <v>2102</v>
      </c>
      <c r="C76" s="13" t="s">
        <v>225</v>
      </c>
      <c r="D76" s="13" t="s">
        <v>18</v>
      </c>
      <c r="E76" s="13" t="s">
        <v>19</v>
      </c>
      <c r="F76" s="13" t="s">
        <v>50</v>
      </c>
      <c r="G76" s="13" t="s">
        <v>51</v>
      </c>
      <c r="H76" s="41" t="s">
        <v>51</v>
      </c>
      <c r="I76" s="39" t="s">
        <v>21</v>
      </c>
      <c r="J76" s="36" t="s">
        <v>22</v>
      </c>
      <c r="K76" s="44">
        <v>15</v>
      </c>
      <c r="L76" s="45">
        <v>6</v>
      </c>
      <c r="M76" s="44">
        <v>21</v>
      </c>
      <c r="N76" s="45">
        <v>6</v>
      </c>
      <c r="O76" s="46">
        <v>27</v>
      </c>
      <c r="P76" s="45">
        <v>8</v>
      </c>
      <c r="Q76" s="46">
        <v>14</v>
      </c>
      <c r="R76" s="45">
        <v>3</v>
      </c>
      <c r="S76" s="46">
        <v>12</v>
      </c>
      <c r="T76" s="45">
        <v>6</v>
      </c>
      <c r="U76" s="46">
        <v>89</v>
      </c>
      <c r="V76" s="45">
        <v>29</v>
      </c>
    </row>
    <row r="77" spans="1:22" ht="75" x14ac:dyDescent="0.25">
      <c r="A77" s="12" t="s">
        <v>226</v>
      </c>
      <c r="B77" s="13">
        <v>2104</v>
      </c>
      <c r="C77" s="13" t="s">
        <v>227</v>
      </c>
      <c r="D77" s="13" t="s">
        <v>18</v>
      </c>
      <c r="E77" s="13" t="s">
        <v>228</v>
      </c>
      <c r="F77" s="13" t="s">
        <v>50</v>
      </c>
      <c r="G77" s="13" t="s">
        <v>51</v>
      </c>
      <c r="H77" s="41" t="s">
        <v>51</v>
      </c>
      <c r="I77" s="39" t="s">
        <v>21</v>
      </c>
      <c r="J77" s="36" t="s">
        <v>22</v>
      </c>
      <c r="K77" s="44">
        <v>1</v>
      </c>
      <c r="L77" s="45">
        <v>0</v>
      </c>
      <c r="M77" s="44">
        <v>2</v>
      </c>
      <c r="N77" s="45">
        <v>0</v>
      </c>
      <c r="O77" s="46">
        <v>2</v>
      </c>
      <c r="P77" s="45">
        <v>1</v>
      </c>
      <c r="Q77" s="46">
        <v>3</v>
      </c>
      <c r="R77" s="45">
        <v>2</v>
      </c>
      <c r="S77" s="46">
        <v>3</v>
      </c>
      <c r="T77" s="45">
        <v>0</v>
      </c>
      <c r="U77" s="46">
        <v>11</v>
      </c>
      <c r="V77" s="45">
        <v>3</v>
      </c>
    </row>
    <row r="78" spans="1:22" ht="75" x14ac:dyDescent="0.25">
      <c r="A78" s="12" t="s">
        <v>229</v>
      </c>
      <c r="B78" s="13">
        <v>2106</v>
      </c>
      <c r="C78" s="13" t="s">
        <v>230</v>
      </c>
      <c r="D78" s="13" t="s">
        <v>18</v>
      </c>
      <c r="E78" s="13" t="s">
        <v>228</v>
      </c>
      <c r="F78" s="13" t="s">
        <v>50</v>
      </c>
      <c r="G78" s="13" t="s">
        <v>51</v>
      </c>
      <c r="H78" s="41" t="s">
        <v>51</v>
      </c>
      <c r="I78" s="39" t="s">
        <v>21</v>
      </c>
      <c r="J78" s="36" t="s">
        <v>22</v>
      </c>
      <c r="K78" s="44">
        <v>20</v>
      </c>
      <c r="L78" s="45">
        <v>15</v>
      </c>
      <c r="M78" s="44">
        <v>10</v>
      </c>
      <c r="N78" s="45">
        <v>6</v>
      </c>
      <c r="O78" s="46">
        <v>8</v>
      </c>
      <c r="P78" s="45">
        <v>3</v>
      </c>
      <c r="Q78" s="46">
        <v>14</v>
      </c>
      <c r="R78" s="45">
        <v>8</v>
      </c>
      <c r="S78" s="46">
        <v>5</v>
      </c>
      <c r="T78" s="45">
        <v>5</v>
      </c>
      <c r="U78" s="46">
        <v>57</v>
      </c>
      <c r="V78" s="45">
        <v>37</v>
      </c>
    </row>
    <row r="79" spans="1:22" ht="75" x14ac:dyDescent="0.25">
      <c r="A79" s="12" t="s">
        <v>231</v>
      </c>
      <c r="B79" s="13">
        <v>2110</v>
      </c>
      <c r="C79" s="13" t="s">
        <v>232</v>
      </c>
      <c r="D79" s="13" t="s">
        <v>18</v>
      </c>
      <c r="E79" s="13" t="s">
        <v>228</v>
      </c>
      <c r="F79" s="13" t="s">
        <v>50</v>
      </c>
      <c r="G79" s="13" t="s">
        <v>51</v>
      </c>
      <c r="H79" s="41" t="s">
        <v>51</v>
      </c>
      <c r="I79" s="39" t="s">
        <v>23</v>
      </c>
      <c r="J79" s="36" t="s">
        <v>24</v>
      </c>
      <c r="K79" s="44">
        <v>19</v>
      </c>
      <c r="L79" s="45">
        <v>11</v>
      </c>
      <c r="M79" s="44">
        <v>23</v>
      </c>
      <c r="N79" s="45">
        <v>10</v>
      </c>
      <c r="O79" s="46">
        <v>23</v>
      </c>
      <c r="P79" s="45">
        <v>9</v>
      </c>
      <c r="Q79" s="46">
        <v>13</v>
      </c>
      <c r="R79" s="45">
        <v>8</v>
      </c>
      <c r="S79" s="46">
        <v>11</v>
      </c>
      <c r="T79" s="45">
        <v>3</v>
      </c>
      <c r="U79" s="46">
        <v>89</v>
      </c>
      <c r="V79" s="45">
        <v>41</v>
      </c>
    </row>
    <row r="80" spans="1:22" ht="75" x14ac:dyDescent="0.25">
      <c r="A80" s="12" t="s">
        <v>233</v>
      </c>
      <c r="B80" s="13">
        <v>2114</v>
      </c>
      <c r="C80" s="13" t="s">
        <v>234</v>
      </c>
      <c r="D80" s="13" t="s">
        <v>18</v>
      </c>
      <c r="E80" s="13" t="s">
        <v>228</v>
      </c>
      <c r="F80" s="13" t="s">
        <v>50</v>
      </c>
      <c r="G80" s="13" t="s">
        <v>51</v>
      </c>
      <c r="H80" s="41" t="s">
        <v>51</v>
      </c>
      <c r="I80" s="39" t="s">
        <v>27</v>
      </c>
      <c r="J80" s="36" t="s">
        <v>89</v>
      </c>
      <c r="K80" s="44">
        <v>0</v>
      </c>
      <c r="L80" s="45">
        <v>0</v>
      </c>
      <c r="M80" s="44">
        <v>0</v>
      </c>
      <c r="N80" s="45">
        <v>0</v>
      </c>
      <c r="O80" s="46">
        <v>4</v>
      </c>
      <c r="P80" s="45">
        <v>1</v>
      </c>
      <c r="Q80" s="46">
        <v>2</v>
      </c>
      <c r="R80" s="45">
        <v>0</v>
      </c>
      <c r="S80" s="46">
        <v>7</v>
      </c>
      <c r="T80" s="45">
        <v>3</v>
      </c>
      <c r="U80" s="46">
        <v>13</v>
      </c>
      <c r="V80" s="45">
        <v>4</v>
      </c>
    </row>
    <row r="81" spans="1:22" ht="75" x14ac:dyDescent="0.25">
      <c r="A81" s="12" t="s">
        <v>235</v>
      </c>
      <c r="B81" s="13">
        <v>2206</v>
      </c>
      <c r="C81" s="13" t="s">
        <v>236</v>
      </c>
      <c r="D81" s="13" t="s">
        <v>18</v>
      </c>
      <c r="E81" s="13" t="s">
        <v>228</v>
      </c>
      <c r="F81" s="13" t="s">
        <v>50</v>
      </c>
      <c r="G81" s="13" t="s">
        <v>51</v>
      </c>
      <c r="H81" s="41" t="s">
        <v>51</v>
      </c>
      <c r="I81" s="39" t="s">
        <v>27</v>
      </c>
      <c r="J81" s="36" t="s">
        <v>89</v>
      </c>
      <c r="K81" s="44" t="s">
        <v>676</v>
      </c>
      <c r="L81" s="45" t="s">
        <v>676</v>
      </c>
      <c r="M81" s="44" t="s">
        <v>676</v>
      </c>
      <c r="N81" s="45" t="s">
        <v>676</v>
      </c>
      <c r="O81" s="46" t="s">
        <v>676</v>
      </c>
      <c r="P81" s="45" t="s">
        <v>676</v>
      </c>
      <c r="Q81" s="46" t="s">
        <v>676</v>
      </c>
      <c r="R81" s="45" t="s">
        <v>676</v>
      </c>
      <c r="S81" s="46" t="s">
        <v>676</v>
      </c>
      <c r="T81" s="45" t="s">
        <v>676</v>
      </c>
      <c r="U81" s="46" t="s">
        <v>676</v>
      </c>
      <c r="V81" s="45" t="s">
        <v>676</v>
      </c>
    </row>
    <row r="82" spans="1:22" ht="75" x14ac:dyDescent="0.25">
      <c r="A82" s="12" t="s">
        <v>237</v>
      </c>
      <c r="B82" s="13">
        <v>2207</v>
      </c>
      <c r="C82" s="13" t="s">
        <v>238</v>
      </c>
      <c r="D82" s="13" t="s">
        <v>18</v>
      </c>
      <c r="E82" s="13" t="s">
        <v>228</v>
      </c>
      <c r="F82" s="13" t="s">
        <v>50</v>
      </c>
      <c r="G82" s="13" t="s">
        <v>51</v>
      </c>
      <c r="H82" s="41" t="s">
        <v>51</v>
      </c>
      <c r="I82" s="39" t="s">
        <v>92</v>
      </c>
      <c r="J82" s="36" t="s">
        <v>239</v>
      </c>
      <c r="K82" s="44">
        <v>0</v>
      </c>
      <c r="L82" s="45">
        <v>0</v>
      </c>
      <c r="M82" s="44">
        <v>0</v>
      </c>
      <c r="N82" s="45">
        <v>0</v>
      </c>
      <c r="O82" s="46">
        <v>7</v>
      </c>
      <c r="P82" s="45">
        <v>1</v>
      </c>
      <c r="Q82" s="46">
        <v>2</v>
      </c>
      <c r="R82" s="45">
        <v>1</v>
      </c>
      <c r="S82" s="46">
        <v>2</v>
      </c>
      <c r="T82" s="45">
        <v>1</v>
      </c>
      <c r="U82" s="46">
        <v>11</v>
      </c>
      <c r="V82" s="45">
        <v>3</v>
      </c>
    </row>
    <row r="83" spans="1:22" ht="75" x14ac:dyDescent="0.25">
      <c r="A83" s="12" t="s">
        <v>240</v>
      </c>
      <c r="B83" s="13">
        <v>2208</v>
      </c>
      <c r="C83" s="13" t="s">
        <v>241</v>
      </c>
      <c r="D83" s="13" t="s">
        <v>18</v>
      </c>
      <c r="E83" s="13" t="s">
        <v>228</v>
      </c>
      <c r="F83" s="13" t="s">
        <v>50</v>
      </c>
      <c r="G83" s="13" t="s">
        <v>51</v>
      </c>
      <c r="H83" s="41" t="s">
        <v>51</v>
      </c>
      <c r="I83" s="39" t="s">
        <v>104</v>
      </c>
      <c r="J83" s="36" t="s">
        <v>105</v>
      </c>
      <c r="K83" s="44" t="s">
        <v>676</v>
      </c>
      <c r="L83" s="45" t="s">
        <v>676</v>
      </c>
      <c r="M83" s="44" t="s">
        <v>676</v>
      </c>
      <c r="N83" s="45" t="s">
        <v>676</v>
      </c>
      <c r="O83" s="46" t="s">
        <v>676</v>
      </c>
      <c r="P83" s="45" t="s">
        <v>676</v>
      </c>
      <c r="Q83" s="46" t="s">
        <v>676</v>
      </c>
      <c r="R83" s="45" t="s">
        <v>676</v>
      </c>
      <c r="S83" s="46" t="s">
        <v>676</v>
      </c>
      <c r="T83" s="45" t="s">
        <v>676</v>
      </c>
      <c r="U83" s="46" t="s">
        <v>676</v>
      </c>
      <c r="V83" s="45" t="s">
        <v>676</v>
      </c>
    </row>
    <row r="84" spans="1:22" ht="75" x14ac:dyDescent="0.25">
      <c r="A84" s="12" t="s">
        <v>242</v>
      </c>
      <c r="B84" s="13">
        <v>2209</v>
      </c>
      <c r="C84" s="13" t="s">
        <v>243</v>
      </c>
      <c r="D84" s="13" t="s">
        <v>18</v>
      </c>
      <c r="E84" s="13" t="s">
        <v>228</v>
      </c>
      <c r="F84" s="13" t="s">
        <v>50</v>
      </c>
      <c r="G84" s="13" t="s">
        <v>51</v>
      </c>
      <c r="H84" s="41" t="s">
        <v>51</v>
      </c>
      <c r="I84" s="39" t="s">
        <v>23</v>
      </c>
      <c r="J84" s="36" t="s">
        <v>24</v>
      </c>
      <c r="K84" s="44">
        <v>20</v>
      </c>
      <c r="L84" s="45">
        <v>9</v>
      </c>
      <c r="M84" s="44">
        <v>26</v>
      </c>
      <c r="N84" s="45">
        <v>13</v>
      </c>
      <c r="O84" s="46">
        <v>34</v>
      </c>
      <c r="P84" s="45">
        <v>14</v>
      </c>
      <c r="Q84" s="46">
        <v>24</v>
      </c>
      <c r="R84" s="45">
        <v>6</v>
      </c>
      <c r="S84" s="46">
        <v>27</v>
      </c>
      <c r="T84" s="45">
        <v>18</v>
      </c>
      <c r="U84" s="46">
        <v>131</v>
      </c>
      <c r="V84" s="45">
        <v>60</v>
      </c>
    </row>
    <row r="85" spans="1:22" ht="75" x14ac:dyDescent="0.25">
      <c r="A85" s="12" t="s">
        <v>244</v>
      </c>
      <c r="B85" s="13">
        <v>2211</v>
      </c>
      <c r="C85" s="13" t="s">
        <v>245</v>
      </c>
      <c r="D85" s="13" t="s">
        <v>18</v>
      </c>
      <c r="E85" s="13" t="s">
        <v>228</v>
      </c>
      <c r="F85" s="13" t="s">
        <v>50</v>
      </c>
      <c r="G85" s="13" t="s">
        <v>51</v>
      </c>
      <c r="H85" s="41" t="s">
        <v>51</v>
      </c>
      <c r="I85" s="39" t="s">
        <v>96</v>
      </c>
      <c r="J85" s="36" t="s">
        <v>97</v>
      </c>
      <c r="K85" s="44" t="s">
        <v>676</v>
      </c>
      <c r="L85" s="45" t="s">
        <v>676</v>
      </c>
      <c r="M85" s="44" t="s">
        <v>676</v>
      </c>
      <c r="N85" s="45" t="s">
        <v>676</v>
      </c>
      <c r="O85" s="46" t="s">
        <v>676</v>
      </c>
      <c r="P85" s="45" t="s">
        <v>676</v>
      </c>
      <c r="Q85" s="46" t="s">
        <v>676</v>
      </c>
      <c r="R85" s="45" t="s">
        <v>676</v>
      </c>
      <c r="S85" s="46" t="s">
        <v>676</v>
      </c>
      <c r="T85" s="45" t="s">
        <v>676</v>
      </c>
      <c r="U85" s="46" t="s">
        <v>676</v>
      </c>
      <c r="V85" s="45" t="s">
        <v>676</v>
      </c>
    </row>
    <row r="86" spans="1:22" ht="75" x14ac:dyDescent="0.25">
      <c r="A86" s="12" t="s">
        <v>246</v>
      </c>
      <c r="B86" s="13">
        <v>2301</v>
      </c>
      <c r="C86" s="13" t="s">
        <v>247</v>
      </c>
      <c r="D86" s="13" t="s">
        <v>18</v>
      </c>
      <c r="E86" s="13" t="s">
        <v>228</v>
      </c>
      <c r="F86" s="13" t="s">
        <v>50</v>
      </c>
      <c r="G86" s="13" t="s">
        <v>51</v>
      </c>
      <c r="H86" s="13" t="s">
        <v>51</v>
      </c>
      <c r="I86" s="39" t="s">
        <v>27</v>
      </c>
      <c r="J86" s="36" t="s">
        <v>248</v>
      </c>
      <c r="K86" s="44">
        <v>1</v>
      </c>
      <c r="L86" s="45">
        <v>0</v>
      </c>
      <c r="M86" s="44">
        <v>8</v>
      </c>
      <c r="N86" s="45">
        <v>0</v>
      </c>
      <c r="O86" s="46">
        <v>5</v>
      </c>
      <c r="P86" s="45">
        <v>1</v>
      </c>
      <c r="Q86" s="46">
        <v>4</v>
      </c>
      <c r="R86" s="45">
        <v>0</v>
      </c>
      <c r="S86" s="46">
        <v>4</v>
      </c>
      <c r="T86" s="45">
        <v>0</v>
      </c>
      <c r="U86" s="46">
        <v>22</v>
      </c>
      <c r="V86" s="45">
        <v>1</v>
      </c>
    </row>
    <row r="87" spans="1:22" ht="75" x14ac:dyDescent="0.25">
      <c r="A87" s="12" t="s">
        <v>249</v>
      </c>
      <c r="B87" s="13">
        <v>2302</v>
      </c>
      <c r="C87" s="13" t="s">
        <v>250</v>
      </c>
      <c r="D87" s="13" t="s">
        <v>18</v>
      </c>
      <c r="E87" s="13" t="s">
        <v>228</v>
      </c>
      <c r="F87" s="13" t="s">
        <v>50</v>
      </c>
      <c r="G87" s="13" t="s">
        <v>51</v>
      </c>
      <c r="H87" s="13" t="s">
        <v>51</v>
      </c>
      <c r="I87" s="39" t="s">
        <v>23</v>
      </c>
      <c r="J87" s="36" t="s">
        <v>251</v>
      </c>
      <c r="K87" s="44">
        <v>3</v>
      </c>
      <c r="L87" s="45">
        <v>2</v>
      </c>
      <c r="M87" s="44">
        <v>3</v>
      </c>
      <c r="N87" s="45">
        <v>0</v>
      </c>
      <c r="O87" s="46">
        <v>1</v>
      </c>
      <c r="P87" s="45">
        <v>0</v>
      </c>
      <c r="Q87" s="46">
        <v>6</v>
      </c>
      <c r="R87" s="45">
        <v>1</v>
      </c>
      <c r="S87" s="46">
        <v>2</v>
      </c>
      <c r="T87" s="45">
        <v>1</v>
      </c>
      <c r="U87" s="46">
        <v>15</v>
      </c>
      <c r="V87" s="45">
        <v>4</v>
      </c>
    </row>
    <row r="88" spans="1:22" ht="75" x14ac:dyDescent="0.25">
      <c r="A88" s="12" t="s">
        <v>252</v>
      </c>
      <c r="B88" s="13">
        <v>2701</v>
      </c>
      <c r="C88" s="13" t="s">
        <v>253</v>
      </c>
      <c r="D88" s="13" t="s">
        <v>18</v>
      </c>
      <c r="E88" s="13" t="s">
        <v>228</v>
      </c>
      <c r="F88" s="13" t="s">
        <v>50</v>
      </c>
      <c r="G88" s="13" t="s">
        <v>51</v>
      </c>
      <c r="H88" s="13" t="s">
        <v>51</v>
      </c>
      <c r="I88" s="39" t="s">
        <v>21</v>
      </c>
      <c r="J88" s="36" t="s">
        <v>22</v>
      </c>
      <c r="K88" s="44">
        <v>4</v>
      </c>
      <c r="L88" s="45">
        <v>0</v>
      </c>
      <c r="M88" s="44">
        <v>3</v>
      </c>
      <c r="N88" s="45">
        <v>0</v>
      </c>
      <c r="O88" s="46">
        <v>6</v>
      </c>
      <c r="P88" s="45">
        <v>2</v>
      </c>
      <c r="Q88" s="46">
        <v>5</v>
      </c>
      <c r="R88" s="45">
        <v>1</v>
      </c>
      <c r="S88" s="46">
        <v>7</v>
      </c>
      <c r="T88" s="45">
        <v>4</v>
      </c>
      <c r="U88" s="46">
        <v>25</v>
      </c>
      <c r="V88" s="45">
        <v>7</v>
      </c>
    </row>
    <row r="89" spans="1:22" ht="75" x14ac:dyDescent="0.25">
      <c r="A89" s="12" t="s">
        <v>254</v>
      </c>
      <c r="B89" s="13">
        <v>2702</v>
      </c>
      <c r="C89" s="13" t="s">
        <v>255</v>
      </c>
      <c r="D89" s="13" t="s">
        <v>18</v>
      </c>
      <c r="E89" s="13" t="s">
        <v>228</v>
      </c>
      <c r="F89" s="13" t="s">
        <v>50</v>
      </c>
      <c r="G89" s="13" t="s">
        <v>51</v>
      </c>
      <c r="H89" s="13" t="s">
        <v>51</v>
      </c>
      <c r="I89" s="39" t="s">
        <v>21</v>
      </c>
      <c r="J89" s="36" t="s">
        <v>22</v>
      </c>
      <c r="K89" s="44">
        <v>31</v>
      </c>
      <c r="L89" s="45">
        <v>17</v>
      </c>
      <c r="M89" s="44">
        <v>56</v>
      </c>
      <c r="N89" s="45">
        <v>24</v>
      </c>
      <c r="O89" s="46">
        <v>76</v>
      </c>
      <c r="P89" s="45">
        <v>36</v>
      </c>
      <c r="Q89" s="46">
        <v>105</v>
      </c>
      <c r="R89" s="45">
        <v>47</v>
      </c>
      <c r="S89" s="46">
        <v>67</v>
      </c>
      <c r="T89" s="45">
        <v>20</v>
      </c>
      <c r="U89" s="46">
        <v>335</v>
      </c>
      <c r="V89" s="45">
        <v>144</v>
      </c>
    </row>
    <row r="90" spans="1:22" ht="75" x14ac:dyDescent="0.25">
      <c r="A90" s="12" t="s">
        <v>256</v>
      </c>
      <c r="B90" s="13">
        <v>2704</v>
      </c>
      <c r="C90" s="13" t="s">
        <v>257</v>
      </c>
      <c r="D90" s="13" t="s">
        <v>18</v>
      </c>
      <c r="E90" s="13" t="s">
        <v>228</v>
      </c>
      <c r="F90" s="13" t="s">
        <v>20</v>
      </c>
      <c r="G90" s="13">
        <v>4</v>
      </c>
      <c r="H90" s="41">
        <v>43604</v>
      </c>
      <c r="I90" s="39" t="s">
        <v>21</v>
      </c>
      <c r="J90" s="36" t="s">
        <v>22</v>
      </c>
      <c r="K90" s="44">
        <v>9</v>
      </c>
      <c r="L90" s="45">
        <v>2</v>
      </c>
      <c r="M90" s="44">
        <v>7</v>
      </c>
      <c r="N90" s="45">
        <v>2</v>
      </c>
      <c r="O90" s="46">
        <v>10</v>
      </c>
      <c r="P90" s="45">
        <v>4</v>
      </c>
      <c r="Q90" s="46">
        <v>19</v>
      </c>
      <c r="R90" s="45">
        <v>9</v>
      </c>
      <c r="S90" s="46">
        <v>10</v>
      </c>
      <c r="T90" s="45">
        <v>10</v>
      </c>
      <c r="U90" s="46">
        <v>55</v>
      </c>
      <c r="V90" s="45">
        <v>27</v>
      </c>
    </row>
    <row r="91" spans="1:22" ht="75" x14ac:dyDescent="0.25">
      <c r="A91" s="12" t="s">
        <v>258</v>
      </c>
      <c r="B91" s="13">
        <v>2707</v>
      </c>
      <c r="C91" s="13" t="s">
        <v>259</v>
      </c>
      <c r="D91" s="13" t="s">
        <v>18</v>
      </c>
      <c r="E91" s="13" t="s">
        <v>228</v>
      </c>
      <c r="F91" s="13" t="s">
        <v>50</v>
      </c>
      <c r="G91" s="13" t="s">
        <v>51</v>
      </c>
      <c r="H91" s="13" t="s">
        <v>51</v>
      </c>
      <c r="I91" s="39" t="s">
        <v>21</v>
      </c>
      <c r="J91" s="36" t="s">
        <v>22</v>
      </c>
      <c r="K91" s="44">
        <v>6</v>
      </c>
      <c r="L91" s="45">
        <v>4</v>
      </c>
      <c r="M91" s="44">
        <v>5</v>
      </c>
      <c r="N91" s="45">
        <v>2</v>
      </c>
      <c r="O91" s="46">
        <v>1</v>
      </c>
      <c r="P91" s="45">
        <v>1</v>
      </c>
      <c r="Q91" s="46">
        <v>4</v>
      </c>
      <c r="R91" s="45">
        <v>3</v>
      </c>
      <c r="S91" s="46">
        <v>2</v>
      </c>
      <c r="T91" s="45">
        <v>1</v>
      </c>
      <c r="U91" s="46">
        <v>18</v>
      </c>
      <c r="V91" s="45">
        <v>11</v>
      </c>
    </row>
    <row r="92" spans="1:22" x14ac:dyDescent="0.25">
      <c r="A92" s="12" t="s">
        <v>260</v>
      </c>
      <c r="B92" s="13">
        <v>2708</v>
      </c>
      <c r="C92" s="13" t="s">
        <v>261</v>
      </c>
      <c r="D92" s="13" t="s">
        <v>18</v>
      </c>
      <c r="E92" s="13" t="s">
        <v>19</v>
      </c>
      <c r="F92" s="13" t="s">
        <v>20</v>
      </c>
      <c r="G92" s="13">
        <v>6</v>
      </c>
      <c r="H92" s="41">
        <v>43888</v>
      </c>
      <c r="I92" s="39" t="s">
        <v>23</v>
      </c>
      <c r="J92" s="36" t="s">
        <v>24</v>
      </c>
      <c r="K92" s="44">
        <v>139</v>
      </c>
      <c r="L92" s="45">
        <v>86</v>
      </c>
      <c r="M92" s="44">
        <v>133</v>
      </c>
      <c r="N92" s="45">
        <v>54</v>
      </c>
      <c r="O92" s="46">
        <v>175</v>
      </c>
      <c r="P92" s="45">
        <v>85</v>
      </c>
      <c r="Q92" s="46">
        <v>150</v>
      </c>
      <c r="R92" s="45">
        <v>69</v>
      </c>
      <c r="S92" s="46">
        <v>121</v>
      </c>
      <c r="T92" s="45">
        <v>62</v>
      </c>
      <c r="U92" s="46">
        <v>718</v>
      </c>
      <c r="V92" s="45">
        <v>356</v>
      </c>
    </row>
    <row r="93" spans="1:22" ht="75" x14ac:dyDescent="0.25">
      <c r="A93" s="12" t="s">
        <v>262</v>
      </c>
      <c r="B93" s="13">
        <v>2709</v>
      </c>
      <c r="C93" s="13" t="s">
        <v>263</v>
      </c>
      <c r="D93" s="13" t="s">
        <v>18</v>
      </c>
      <c r="E93" s="13" t="s">
        <v>228</v>
      </c>
      <c r="F93" s="13" t="s">
        <v>50</v>
      </c>
      <c r="G93" s="13" t="s">
        <v>51</v>
      </c>
      <c r="H93" s="13" t="s">
        <v>51</v>
      </c>
      <c r="I93" s="39" t="s">
        <v>21</v>
      </c>
      <c r="J93" s="36" t="s">
        <v>22</v>
      </c>
      <c r="K93" s="44">
        <v>30</v>
      </c>
      <c r="L93" s="45">
        <v>8</v>
      </c>
      <c r="M93" s="44">
        <v>21</v>
      </c>
      <c r="N93" s="45">
        <v>7</v>
      </c>
      <c r="O93" s="46">
        <v>23</v>
      </c>
      <c r="P93" s="45">
        <v>3</v>
      </c>
      <c r="Q93" s="46">
        <v>16</v>
      </c>
      <c r="R93" s="45">
        <v>0</v>
      </c>
      <c r="S93" s="46">
        <v>13</v>
      </c>
      <c r="T93" s="45">
        <v>2</v>
      </c>
      <c r="U93" s="46">
        <v>103</v>
      </c>
      <c r="V93" s="45">
        <v>20</v>
      </c>
    </row>
    <row r="94" spans="1:22" ht="75" x14ac:dyDescent="0.25">
      <c r="A94" s="12" t="s">
        <v>264</v>
      </c>
      <c r="B94" s="13">
        <v>2710</v>
      </c>
      <c r="C94" s="13" t="s">
        <v>265</v>
      </c>
      <c r="D94" s="13" t="s">
        <v>18</v>
      </c>
      <c r="E94" s="13" t="s">
        <v>228</v>
      </c>
      <c r="F94" s="13" t="s">
        <v>50</v>
      </c>
      <c r="G94" s="13" t="s">
        <v>51</v>
      </c>
      <c r="H94" s="13" t="s">
        <v>51</v>
      </c>
      <c r="I94" s="39" t="s">
        <v>21</v>
      </c>
      <c r="J94" s="36" t="s">
        <v>22</v>
      </c>
      <c r="K94" s="44">
        <v>0</v>
      </c>
      <c r="L94" s="45">
        <v>0</v>
      </c>
      <c r="M94" s="44">
        <v>1</v>
      </c>
      <c r="N94" s="45">
        <v>0</v>
      </c>
      <c r="O94" s="46">
        <v>1</v>
      </c>
      <c r="P94" s="45">
        <v>0</v>
      </c>
      <c r="Q94" s="46">
        <v>1</v>
      </c>
      <c r="R94" s="45">
        <v>1</v>
      </c>
      <c r="S94" s="46">
        <v>1</v>
      </c>
      <c r="T94" s="45">
        <v>0</v>
      </c>
      <c r="U94" s="46">
        <v>4</v>
      </c>
      <c r="V94" s="45">
        <v>1</v>
      </c>
    </row>
    <row r="95" spans="1:22" ht="45" x14ac:dyDescent="0.25">
      <c r="A95" s="12" t="s">
        <v>266</v>
      </c>
      <c r="B95" s="13">
        <v>2711</v>
      </c>
      <c r="C95" s="13" t="s">
        <v>267</v>
      </c>
      <c r="D95" s="13" t="s">
        <v>18</v>
      </c>
      <c r="E95" s="13" t="s">
        <v>19</v>
      </c>
      <c r="F95" s="13" t="s">
        <v>50</v>
      </c>
      <c r="G95" s="13" t="s">
        <v>51</v>
      </c>
      <c r="H95" s="13" t="s">
        <v>51</v>
      </c>
      <c r="I95" s="39" t="s">
        <v>44</v>
      </c>
      <c r="J95" s="36" t="s">
        <v>45</v>
      </c>
      <c r="K95" s="44">
        <v>3</v>
      </c>
      <c r="L95" s="45">
        <v>2</v>
      </c>
      <c r="M95" s="44">
        <v>9</v>
      </c>
      <c r="N95" s="45">
        <v>5</v>
      </c>
      <c r="O95" s="46">
        <v>7</v>
      </c>
      <c r="P95" s="45">
        <v>3</v>
      </c>
      <c r="Q95" s="46">
        <v>9</v>
      </c>
      <c r="R95" s="45">
        <v>6</v>
      </c>
      <c r="S95" s="46">
        <v>2</v>
      </c>
      <c r="T95" s="45">
        <v>2</v>
      </c>
      <c r="U95" s="46">
        <v>30</v>
      </c>
      <c r="V95" s="45">
        <v>18</v>
      </c>
    </row>
    <row r="96" spans="1:22" ht="75" x14ac:dyDescent="0.25">
      <c r="A96" s="12" t="s">
        <v>268</v>
      </c>
      <c r="B96" s="13">
        <v>2712</v>
      </c>
      <c r="C96" s="13" t="s">
        <v>269</v>
      </c>
      <c r="D96" s="13" t="s">
        <v>18</v>
      </c>
      <c r="E96" s="13" t="s">
        <v>228</v>
      </c>
      <c r="F96" s="13" t="s">
        <v>50</v>
      </c>
      <c r="G96" s="13" t="s">
        <v>51</v>
      </c>
      <c r="H96" s="13" t="s">
        <v>51</v>
      </c>
      <c r="I96" s="39" t="s">
        <v>21</v>
      </c>
      <c r="J96" s="36" t="s">
        <v>22</v>
      </c>
      <c r="K96" s="44">
        <v>23</v>
      </c>
      <c r="L96" s="45">
        <v>1</v>
      </c>
      <c r="M96" s="44">
        <v>19</v>
      </c>
      <c r="N96" s="45">
        <v>5</v>
      </c>
      <c r="O96" s="46">
        <v>31</v>
      </c>
      <c r="P96" s="45">
        <v>10</v>
      </c>
      <c r="Q96" s="46">
        <v>28</v>
      </c>
      <c r="R96" s="45">
        <v>11</v>
      </c>
      <c r="S96" s="46">
        <v>26</v>
      </c>
      <c r="T96" s="45">
        <v>14</v>
      </c>
      <c r="U96" s="46">
        <v>127</v>
      </c>
      <c r="V96" s="45">
        <v>41</v>
      </c>
    </row>
    <row r="97" spans="1:22" ht="75" x14ac:dyDescent="0.25">
      <c r="A97" s="12" t="s">
        <v>270</v>
      </c>
      <c r="B97" s="13">
        <v>2713</v>
      </c>
      <c r="C97" s="13" t="s">
        <v>271</v>
      </c>
      <c r="D97" s="13" t="s">
        <v>18</v>
      </c>
      <c r="E97" s="13" t="s">
        <v>228</v>
      </c>
      <c r="F97" s="13" t="s">
        <v>50</v>
      </c>
      <c r="G97" s="13" t="s">
        <v>51</v>
      </c>
      <c r="H97" s="13" t="s">
        <v>51</v>
      </c>
      <c r="I97" s="39" t="s">
        <v>21</v>
      </c>
      <c r="J97" s="36" t="s">
        <v>22</v>
      </c>
      <c r="K97" s="44">
        <v>4</v>
      </c>
      <c r="L97" s="45">
        <v>3</v>
      </c>
      <c r="M97" s="44">
        <v>3</v>
      </c>
      <c r="N97" s="45">
        <v>1</v>
      </c>
      <c r="O97" s="46">
        <v>9</v>
      </c>
      <c r="P97" s="45">
        <v>3</v>
      </c>
      <c r="Q97" s="46">
        <v>13</v>
      </c>
      <c r="R97" s="45">
        <v>3</v>
      </c>
      <c r="S97" s="46">
        <v>2</v>
      </c>
      <c r="T97" s="45">
        <v>0</v>
      </c>
      <c r="U97" s="46">
        <v>31</v>
      </c>
      <c r="V97" s="45">
        <v>10</v>
      </c>
    </row>
    <row r="98" spans="1:22" ht="75" x14ac:dyDescent="0.25">
      <c r="A98" s="12" t="s">
        <v>272</v>
      </c>
      <c r="B98" s="13">
        <v>2715</v>
      </c>
      <c r="C98" s="13" t="s">
        <v>273</v>
      </c>
      <c r="D98" s="13" t="s">
        <v>18</v>
      </c>
      <c r="E98" s="13" t="s">
        <v>228</v>
      </c>
      <c r="F98" s="13" t="s">
        <v>50</v>
      </c>
      <c r="G98" s="13" t="s">
        <v>51</v>
      </c>
      <c r="H98" s="13" t="s">
        <v>51</v>
      </c>
      <c r="I98" s="39" t="s">
        <v>40</v>
      </c>
      <c r="J98" s="36" t="s">
        <v>41</v>
      </c>
      <c r="K98" s="44">
        <v>2</v>
      </c>
      <c r="L98" s="45">
        <v>0</v>
      </c>
      <c r="M98" s="44">
        <v>1</v>
      </c>
      <c r="N98" s="45">
        <v>0</v>
      </c>
      <c r="O98" s="46">
        <v>2</v>
      </c>
      <c r="P98" s="45">
        <v>0</v>
      </c>
      <c r="Q98" s="46">
        <v>2</v>
      </c>
      <c r="R98" s="45">
        <v>1</v>
      </c>
      <c r="S98" s="46">
        <v>1</v>
      </c>
      <c r="T98" s="45">
        <v>1</v>
      </c>
      <c r="U98" s="46">
        <v>8</v>
      </c>
      <c r="V98" s="45">
        <v>2</v>
      </c>
    </row>
    <row r="99" spans="1:22" ht="75" x14ac:dyDescent="0.25">
      <c r="A99" s="12" t="s">
        <v>274</v>
      </c>
      <c r="B99" s="13">
        <v>2719</v>
      </c>
      <c r="C99" s="13" t="s">
        <v>275</v>
      </c>
      <c r="D99" s="13" t="s">
        <v>18</v>
      </c>
      <c r="E99" s="13" t="s">
        <v>228</v>
      </c>
      <c r="F99" s="13" t="s">
        <v>50</v>
      </c>
      <c r="G99" s="13" t="s">
        <v>51</v>
      </c>
      <c r="H99" s="13" t="s">
        <v>51</v>
      </c>
      <c r="I99" s="39" t="s">
        <v>23</v>
      </c>
      <c r="J99" s="36" t="s">
        <v>24</v>
      </c>
      <c r="K99" s="44">
        <v>13</v>
      </c>
      <c r="L99" s="45">
        <v>7</v>
      </c>
      <c r="M99" s="44">
        <v>19</v>
      </c>
      <c r="N99" s="45">
        <v>7</v>
      </c>
      <c r="O99" s="46">
        <v>22</v>
      </c>
      <c r="P99" s="45">
        <v>5</v>
      </c>
      <c r="Q99" s="46">
        <v>29</v>
      </c>
      <c r="R99" s="45">
        <v>20</v>
      </c>
      <c r="S99" s="46">
        <v>9</v>
      </c>
      <c r="T99" s="45">
        <v>6</v>
      </c>
      <c r="U99" s="46">
        <v>92</v>
      </c>
      <c r="V99" s="45">
        <v>45</v>
      </c>
    </row>
    <row r="100" spans="1:22" ht="75" x14ac:dyDescent="0.25">
      <c r="A100" s="12" t="s">
        <v>276</v>
      </c>
      <c r="B100" s="13">
        <v>2720</v>
      </c>
      <c r="C100" s="13" t="s">
        <v>277</v>
      </c>
      <c r="D100" s="13" t="s">
        <v>18</v>
      </c>
      <c r="E100" s="13" t="s">
        <v>228</v>
      </c>
      <c r="F100" s="13" t="s">
        <v>50</v>
      </c>
      <c r="G100" s="13" t="s">
        <v>51</v>
      </c>
      <c r="H100" s="13" t="s">
        <v>51</v>
      </c>
      <c r="I100" s="39" t="s">
        <v>36</v>
      </c>
      <c r="J100" s="36" t="s">
        <v>37</v>
      </c>
      <c r="K100" s="44">
        <v>3</v>
      </c>
      <c r="L100" s="45">
        <v>0</v>
      </c>
      <c r="M100" s="44">
        <v>6</v>
      </c>
      <c r="N100" s="45">
        <v>4</v>
      </c>
      <c r="O100" s="46">
        <v>2</v>
      </c>
      <c r="P100" s="45">
        <v>1</v>
      </c>
      <c r="Q100" s="46">
        <v>6</v>
      </c>
      <c r="R100" s="45">
        <v>0</v>
      </c>
      <c r="S100" s="46">
        <v>6</v>
      </c>
      <c r="T100" s="45">
        <v>2</v>
      </c>
      <c r="U100" s="46">
        <v>23</v>
      </c>
      <c r="V100" s="45">
        <v>7</v>
      </c>
    </row>
    <row r="101" spans="1:22" ht="75" x14ac:dyDescent="0.25">
      <c r="A101" s="12" t="s">
        <v>278</v>
      </c>
      <c r="B101" s="13">
        <v>2721</v>
      </c>
      <c r="C101" s="13" t="s">
        <v>279</v>
      </c>
      <c r="D101" s="13" t="s">
        <v>18</v>
      </c>
      <c r="E101" s="13" t="s">
        <v>228</v>
      </c>
      <c r="F101" s="13" t="s">
        <v>50</v>
      </c>
      <c r="G101" s="13" t="s">
        <v>51</v>
      </c>
      <c r="H101" s="13" t="s">
        <v>51</v>
      </c>
      <c r="I101" s="39" t="s">
        <v>23</v>
      </c>
      <c r="J101" s="36" t="s">
        <v>24</v>
      </c>
      <c r="K101" s="44">
        <v>3</v>
      </c>
      <c r="L101" s="45">
        <v>0</v>
      </c>
      <c r="M101" s="44">
        <v>3</v>
      </c>
      <c r="N101" s="45">
        <v>0</v>
      </c>
      <c r="O101" s="46">
        <v>1</v>
      </c>
      <c r="P101" s="45">
        <v>0</v>
      </c>
      <c r="Q101" s="46">
        <v>0</v>
      </c>
      <c r="R101" s="45">
        <v>0</v>
      </c>
      <c r="S101" s="46">
        <v>2</v>
      </c>
      <c r="T101" s="45">
        <v>1</v>
      </c>
      <c r="U101" s="46">
        <v>9</v>
      </c>
      <c r="V101" s="45">
        <v>1</v>
      </c>
    </row>
    <row r="102" spans="1:22" ht="75" x14ac:dyDescent="0.25">
      <c r="A102" s="12" t="s">
        <v>280</v>
      </c>
      <c r="B102" s="13">
        <v>2723</v>
      </c>
      <c r="C102" s="13" t="s">
        <v>281</v>
      </c>
      <c r="D102" s="13" t="s">
        <v>18</v>
      </c>
      <c r="E102" s="13" t="s">
        <v>228</v>
      </c>
      <c r="F102" s="13" t="s">
        <v>50</v>
      </c>
      <c r="G102" s="13" t="s">
        <v>51</v>
      </c>
      <c r="H102" s="13" t="s">
        <v>51</v>
      </c>
      <c r="I102" s="39" t="s">
        <v>21</v>
      </c>
      <c r="J102" s="36" t="s">
        <v>22</v>
      </c>
      <c r="K102" s="44">
        <v>4</v>
      </c>
      <c r="L102" s="45">
        <v>2</v>
      </c>
      <c r="M102" s="44">
        <v>4</v>
      </c>
      <c r="N102" s="45">
        <v>1</v>
      </c>
      <c r="O102" s="46">
        <v>3</v>
      </c>
      <c r="P102" s="45">
        <v>1</v>
      </c>
      <c r="Q102" s="46">
        <v>9</v>
      </c>
      <c r="R102" s="45">
        <v>6</v>
      </c>
      <c r="S102" s="46">
        <v>6</v>
      </c>
      <c r="T102" s="45">
        <v>4</v>
      </c>
      <c r="U102" s="46">
        <v>26</v>
      </c>
      <c r="V102" s="45">
        <v>14</v>
      </c>
    </row>
    <row r="103" spans="1:22" ht="75" x14ac:dyDescent="0.25">
      <c r="A103" s="12" t="s">
        <v>282</v>
      </c>
      <c r="B103" s="13">
        <v>2724</v>
      </c>
      <c r="C103" s="13" t="s">
        <v>283</v>
      </c>
      <c r="D103" s="13" t="s">
        <v>18</v>
      </c>
      <c r="E103" s="13" t="s">
        <v>228</v>
      </c>
      <c r="F103" s="13" t="s">
        <v>50</v>
      </c>
      <c r="G103" s="13" t="s">
        <v>51</v>
      </c>
      <c r="H103" s="13" t="s">
        <v>51</v>
      </c>
      <c r="I103" s="39" t="s">
        <v>92</v>
      </c>
      <c r="J103" s="36" t="s">
        <v>284</v>
      </c>
      <c r="K103" s="44">
        <v>0</v>
      </c>
      <c r="L103" s="45">
        <v>0</v>
      </c>
      <c r="M103" s="44">
        <v>0</v>
      </c>
      <c r="N103" s="45">
        <v>0</v>
      </c>
      <c r="O103" s="46">
        <v>2</v>
      </c>
      <c r="P103" s="45">
        <v>0</v>
      </c>
      <c r="Q103" s="46">
        <v>2</v>
      </c>
      <c r="R103" s="45">
        <v>1</v>
      </c>
      <c r="S103" s="46">
        <v>0</v>
      </c>
      <c r="T103" s="45">
        <v>0</v>
      </c>
      <c r="U103" s="46">
        <v>4</v>
      </c>
      <c r="V103" s="45">
        <v>1</v>
      </c>
    </row>
    <row r="104" spans="1:22" ht="75" x14ac:dyDescent="0.25">
      <c r="A104" s="12" t="s">
        <v>285</v>
      </c>
      <c r="B104" s="13">
        <v>2725</v>
      </c>
      <c r="C104" s="13" t="s">
        <v>286</v>
      </c>
      <c r="D104" s="13" t="s">
        <v>18</v>
      </c>
      <c r="E104" s="13" t="s">
        <v>228</v>
      </c>
      <c r="F104" s="13" t="s">
        <v>50</v>
      </c>
      <c r="G104" s="13" t="s">
        <v>51</v>
      </c>
      <c r="H104" s="13" t="s">
        <v>51</v>
      </c>
      <c r="I104" s="39" t="s">
        <v>21</v>
      </c>
      <c r="J104" s="36" t="s">
        <v>22</v>
      </c>
      <c r="K104" s="44">
        <v>10</v>
      </c>
      <c r="L104" s="45">
        <v>3</v>
      </c>
      <c r="M104" s="44">
        <v>15</v>
      </c>
      <c r="N104" s="45">
        <v>6</v>
      </c>
      <c r="O104" s="46">
        <v>7</v>
      </c>
      <c r="P104" s="45">
        <v>3</v>
      </c>
      <c r="Q104" s="46">
        <v>6</v>
      </c>
      <c r="R104" s="45">
        <v>1</v>
      </c>
      <c r="S104" s="46">
        <v>7</v>
      </c>
      <c r="T104" s="45">
        <v>1</v>
      </c>
      <c r="U104" s="46">
        <v>45</v>
      </c>
      <c r="V104" s="45">
        <v>14</v>
      </c>
    </row>
    <row r="105" spans="1:22" ht="75" x14ac:dyDescent="0.25">
      <c r="A105" s="12" t="s">
        <v>287</v>
      </c>
      <c r="B105" s="13">
        <v>2727</v>
      </c>
      <c r="C105" s="13" t="s">
        <v>288</v>
      </c>
      <c r="D105" s="13" t="s">
        <v>18</v>
      </c>
      <c r="E105" s="13" t="s">
        <v>228</v>
      </c>
      <c r="F105" s="13" t="s">
        <v>50</v>
      </c>
      <c r="G105" s="13" t="s">
        <v>51</v>
      </c>
      <c r="H105" s="13" t="s">
        <v>51</v>
      </c>
      <c r="I105" s="39" t="s">
        <v>23</v>
      </c>
      <c r="J105" s="36" t="s">
        <v>289</v>
      </c>
      <c r="K105" s="44">
        <v>0</v>
      </c>
      <c r="L105" s="45">
        <v>0</v>
      </c>
      <c r="M105" s="44">
        <v>2</v>
      </c>
      <c r="N105" s="45">
        <v>0</v>
      </c>
      <c r="O105" s="46">
        <v>2</v>
      </c>
      <c r="P105" s="45">
        <v>1</v>
      </c>
      <c r="Q105" s="46">
        <v>0</v>
      </c>
      <c r="R105" s="45">
        <v>0</v>
      </c>
      <c r="S105" s="46">
        <v>1</v>
      </c>
      <c r="T105" s="45">
        <v>0</v>
      </c>
      <c r="U105" s="46">
        <v>5</v>
      </c>
      <c r="V105" s="45">
        <v>1</v>
      </c>
    </row>
    <row r="106" spans="1:22" ht="75" x14ac:dyDescent="0.25">
      <c r="A106" s="12" t="s">
        <v>290</v>
      </c>
      <c r="B106" s="13">
        <v>2728</v>
      </c>
      <c r="C106" s="13" t="s">
        <v>291</v>
      </c>
      <c r="D106" s="13" t="s">
        <v>18</v>
      </c>
      <c r="E106" s="13" t="s">
        <v>228</v>
      </c>
      <c r="F106" s="13" t="s">
        <v>50</v>
      </c>
      <c r="G106" s="13" t="s">
        <v>51</v>
      </c>
      <c r="H106" s="13" t="s">
        <v>51</v>
      </c>
      <c r="I106" s="39" t="s">
        <v>21</v>
      </c>
      <c r="J106" s="36" t="s">
        <v>22</v>
      </c>
      <c r="K106" s="44">
        <v>20</v>
      </c>
      <c r="L106" s="45">
        <v>5</v>
      </c>
      <c r="M106" s="44">
        <v>28</v>
      </c>
      <c r="N106" s="45">
        <v>11</v>
      </c>
      <c r="O106" s="46">
        <v>26</v>
      </c>
      <c r="P106" s="45">
        <v>10</v>
      </c>
      <c r="Q106" s="46">
        <v>22</v>
      </c>
      <c r="R106" s="45">
        <v>10</v>
      </c>
      <c r="S106" s="46">
        <v>18</v>
      </c>
      <c r="T106" s="45">
        <v>5</v>
      </c>
      <c r="U106" s="46">
        <v>114</v>
      </c>
      <c r="V106" s="45">
        <v>41</v>
      </c>
    </row>
    <row r="107" spans="1:22" ht="75" x14ac:dyDescent="0.25">
      <c r="A107" s="12" t="s">
        <v>292</v>
      </c>
      <c r="B107" s="13">
        <v>2730</v>
      </c>
      <c r="C107" s="13" t="s">
        <v>293</v>
      </c>
      <c r="D107" s="13" t="s">
        <v>18</v>
      </c>
      <c r="E107" s="13" t="s">
        <v>228</v>
      </c>
      <c r="F107" s="13" t="s">
        <v>50</v>
      </c>
      <c r="G107" s="13" t="s">
        <v>51</v>
      </c>
      <c r="H107" s="13" t="s">
        <v>51</v>
      </c>
      <c r="I107" s="39" t="s">
        <v>21</v>
      </c>
      <c r="J107" s="36" t="s">
        <v>22</v>
      </c>
      <c r="K107" s="44">
        <v>5</v>
      </c>
      <c r="L107" s="45">
        <v>4</v>
      </c>
      <c r="M107" s="44">
        <v>3</v>
      </c>
      <c r="N107" s="45">
        <v>2</v>
      </c>
      <c r="O107" s="46">
        <v>1</v>
      </c>
      <c r="P107" s="45">
        <v>1</v>
      </c>
      <c r="Q107" s="46">
        <v>6</v>
      </c>
      <c r="R107" s="45">
        <v>2</v>
      </c>
      <c r="S107" s="46">
        <v>6</v>
      </c>
      <c r="T107" s="45">
        <v>0</v>
      </c>
      <c r="U107" s="46">
        <v>21</v>
      </c>
      <c r="V107" s="45">
        <v>9</v>
      </c>
    </row>
    <row r="108" spans="1:22" ht="75" x14ac:dyDescent="0.25">
      <c r="A108" s="12" t="s">
        <v>294</v>
      </c>
      <c r="B108" s="13">
        <v>2731</v>
      </c>
      <c r="C108" s="13" t="s">
        <v>295</v>
      </c>
      <c r="D108" s="13" t="s">
        <v>18</v>
      </c>
      <c r="E108" s="13" t="s">
        <v>228</v>
      </c>
      <c r="F108" s="13" t="s">
        <v>50</v>
      </c>
      <c r="G108" s="13" t="s">
        <v>51</v>
      </c>
      <c r="H108" s="13" t="s">
        <v>51</v>
      </c>
      <c r="I108" s="39" t="s">
        <v>27</v>
      </c>
      <c r="J108" s="36" t="s">
        <v>89</v>
      </c>
      <c r="K108" s="44">
        <v>0</v>
      </c>
      <c r="L108" s="45">
        <v>0</v>
      </c>
      <c r="M108" s="44">
        <v>0</v>
      </c>
      <c r="N108" s="45">
        <v>0</v>
      </c>
      <c r="O108" s="46">
        <v>0</v>
      </c>
      <c r="P108" s="45">
        <v>0</v>
      </c>
      <c r="Q108" s="46">
        <v>1</v>
      </c>
      <c r="R108" s="45">
        <v>1</v>
      </c>
      <c r="S108" s="46">
        <v>0</v>
      </c>
      <c r="T108" s="45">
        <v>0</v>
      </c>
      <c r="U108" s="46">
        <v>1</v>
      </c>
      <c r="V108" s="45">
        <v>1</v>
      </c>
    </row>
    <row r="109" spans="1:22" ht="75" x14ac:dyDescent="0.25">
      <c r="A109" s="12" t="s">
        <v>296</v>
      </c>
      <c r="B109" s="13">
        <v>2732</v>
      </c>
      <c r="C109" s="13" t="s">
        <v>297</v>
      </c>
      <c r="D109" s="13" t="s">
        <v>18</v>
      </c>
      <c r="E109" s="13" t="s">
        <v>228</v>
      </c>
      <c r="F109" s="13" t="s">
        <v>50</v>
      </c>
      <c r="G109" s="13" t="s">
        <v>51</v>
      </c>
      <c r="H109" s="13" t="s">
        <v>51</v>
      </c>
      <c r="I109" s="39" t="s">
        <v>23</v>
      </c>
      <c r="J109" s="36" t="s">
        <v>298</v>
      </c>
      <c r="K109" s="44">
        <v>2</v>
      </c>
      <c r="L109" s="45">
        <v>0</v>
      </c>
      <c r="M109" s="44">
        <v>1</v>
      </c>
      <c r="N109" s="45">
        <v>1</v>
      </c>
      <c r="O109" s="46">
        <v>5</v>
      </c>
      <c r="P109" s="45">
        <v>1</v>
      </c>
      <c r="Q109" s="46">
        <v>4</v>
      </c>
      <c r="R109" s="45">
        <v>3</v>
      </c>
      <c r="S109" s="46">
        <v>4</v>
      </c>
      <c r="T109" s="45">
        <v>0</v>
      </c>
      <c r="U109" s="46">
        <v>16</v>
      </c>
      <c r="V109" s="45">
        <v>5</v>
      </c>
    </row>
    <row r="110" spans="1:22" ht="60" x14ac:dyDescent="0.25">
      <c r="A110" s="12">
        <v>2733</v>
      </c>
      <c r="B110" s="12">
        <v>2733</v>
      </c>
      <c r="C110" s="10" t="s">
        <v>299</v>
      </c>
      <c r="D110" s="10" t="s">
        <v>18</v>
      </c>
      <c r="E110" s="49" t="s">
        <v>299</v>
      </c>
      <c r="F110" s="13" t="s">
        <v>50</v>
      </c>
      <c r="G110" s="13" t="s">
        <v>51</v>
      </c>
      <c r="H110" s="13" t="s">
        <v>51</v>
      </c>
      <c r="I110" s="40" t="s">
        <v>21</v>
      </c>
      <c r="J110" s="13" t="s">
        <v>22</v>
      </c>
      <c r="K110" s="44">
        <v>0</v>
      </c>
      <c r="L110" s="45">
        <v>0</v>
      </c>
      <c r="M110" s="44">
        <v>0</v>
      </c>
      <c r="N110" s="45">
        <v>0</v>
      </c>
      <c r="O110" s="46">
        <v>1</v>
      </c>
      <c r="P110" s="45">
        <v>0</v>
      </c>
      <c r="Q110" s="46">
        <v>1</v>
      </c>
      <c r="R110" s="45">
        <v>1</v>
      </c>
      <c r="S110" s="46">
        <v>0</v>
      </c>
      <c r="T110" s="45">
        <v>0</v>
      </c>
      <c r="U110" s="46">
        <v>2</v>
      </c>
      <c r="V110" s="45">
        <v>1</v>
      </c>
    </row>
    <row r="111" spans="1:22" ht="75" x14ac:dyDescent="0.25">
      <c r="A111" s="12" t="s">
        <v>300</v>
      </c>
      <c r="B111" s="13">
        <v>2736</v>
      </c>
      <c r="C111" s="13" t="s">
        <v>301</v>
      </c>
      <c r="D111" s="13" t="s">
        <v>18</v>
      </c>
      <c r="E111" s="13" t="s">
        <v>228</v>
      </c>
      <c r="F111" s="13" t="s">
        <v>50</v>
      </c>
      <c r="G111" s="13" t="s">
        <v>51</v>
      </c>
      <c r="H111" s="13" t="s">
        <v>51</v>
      </c>
      <c r="I111" s="39" t="s">
        <v>23</v>
      </c>
      <c r="J111" s="36" t="s">
        <v>24</v>
      </c>
      <c r="K111" s="44" t="s">
        <v>676</v>
      </c>
      <c r="L111" s="45" t="s">
        <v>676</v>
      </c>
      <c r="M111" s="44" t="s">
        <v>676</v>
      </c>
      <c r="N111" s="45" t="s">
        <v>676</v>
      </c>
      <c r="O111" s="46" t="s">
        <v>676</v>
      </c>
      <c r="P111" s="45" t="s">
        <v>676</v>
      </c>
      <c r="Q111" s="46" t="s">
        <v>676</v>
      </c>
      <c r="R111" s="45" t="s">
        <v>676</v>
      </c>
      <c r="S111" s="46" t="s">
        <v>676</v>
      </c>
      <c r="T111" s="45" t="s">
        <v>676</v>
      </c>
      <c r="U111" s="46" t="s">
        <v>676</v>
      </c>
      <c r="V111" s="45" t="s">
        <v>676</v>
      </c>
    </row>
    <row r="112" spans="1:22" ht="90" x14ac:dyDescent="0.25">
      <c r="A112" s="12" t="s">
        <v>302</v>
      </c>
      <c r="B112" s="13">
        <v>2738</v>
      </c>
      <c r="C112" s="13" t="s">
        <v>303</v>
      </c>
      <c r="D112" s="13" t="s">
        <v>18</v>
      </c>
      <c r="E112" s="13" t="s">
        <v>228</v>
      </c>
      <c r="F112" s="13" t="s">
        <v>50</v>
      </c>
      <c r="G112" s="13" t="s">
        <v>51</v>
      </c>
      <c r="H112" s="13" t="s">
        <v>51</v>
      </c>
      <c r="I112" s="39" t="s">
        <v>21</v>
      </c>
      <c r="J112" s="36" t="s">
        <v>22</v>
      </c>
      <c r="K112" s="44">
        <v>0</v>
      </c>
      <c r="L112" s="45">
        <v>0</v>
      </c>
      <c r="M112" s="44">
        <v>0</v>
      </c>
      <c r="N112" s="45">
        <v>0</v>
      </c>
      <c r="O112" s="46">
        <v>0</v>
      </c>
      <c r="P112" s="45">
        <v>0</v>
      </c>
      <c r="Q112" s="46">
        <v>0</v>
      </c>
      <c r="R112" s="45">
        <v>0</v>
      </c>
      <c r="S112" s="46">
        <v>1</v>
      </c>
      <c r="T112" s="45">
        <v>1</v>
      </c>
      <c r="U112" s="46">
        <v>1</v>
      </c>
      <c r="V112" s="45">
        <v>1</v>
      </c>
    </row>
    <row r="113" spans="1:22" ht="120" x14ac:dyDescent="0.25">
      <c r="A113" s="12" t="s">
        <v>304</v>
      </c>
      <c r="B113" s="13">
        <v>2739</v>
      </c>
      <c r="C113" s="13" t="s">
        <v>305</v>
      </c>
      <c r="D113" s="13" t="s">
        <v>18</v>
      </c>
      <c r="E113" s="13" t="s">
        <v>228</v>
      </c>
      <c r="F113" s="13" t="s">
        <v>50</v>
      </c>
      <c r="G113" s="13" t="s">
        <v>51</v>
      </c>
      <c r="H113" s="13" t="s">
        <v>51</v>
      </c>
      <c r="I113" s="39" t="s">
        <v>23</v>
      </c>
      <c r="J113" s="36" t="s">
        <v>306</v>
      </c>
      <c r="K113" s="44" t="s">
        <v>676</v>
      </c>
      <c r="L113" s="45" t="s">
        <v>676</v>
      </c>
      <c r="M113" s="44" t="s">
        <v>676</v>
      </c>
      <c r="N113" s="45" t="s">
        <v>676</v>
      </c>
      <c r="O113" s="46" t="s">
        <v>676</v>
      </c>
      <c r="P113" s="45" t="s">
        <v>676</v>
      </c>
      <c r="Q113" s="46" t="s">
        <v>676</v>
      </c>
      <c r="R113" s="45" t="s">
        <v>676</v>
      </c>
      <c r="S113" s="46" t="s">
        <v>676</v>
      </c>
      <c r="T113" s="45" t="s">
        <v>676</v>
      </c>
      <c r="U113" s="46" t="s">
        <v>676</v>
      </c>
      <c r="V113" s="45" t="s">
        <v>676</v>
      </c>
    </row>
    <row r="114" spans="1:22" ht="75" x14ac:dyDescent="0.25">
      <c r="A114" s="12" t="s">
        <v>307</v>
      </c>
      <c r="B114" s="13">
        <v>2740</v>
      </c>
      <c r="C114" s="13" t="s">
        <v>308</v>
      </c>
      <c r="D114" s="13" t="s">
        <v>18</v>
      </c>
      <c r="E114" s="13" t="s">
        <v>228</v>
      </c>
      <c r="F114" s="13" t="s">
        <v>50</v>
      </c>
      <c r="G114" s="13" t="s">
        <v>51</v>
      </c>
      <c r="H114" s="13" t="s">
        <v>51</v>
      </c>
      <c r="I114" s="39" t="s">
        <v>21</v>
      </c>
      <c r="J114" s="36" t="s">
        <v>22</v>
      </c>
      <c r="K114" s="44" t="s">
        <v>676</v>
      </c>
      <c r="L114" s="45" t="s">
        <v>676</v>
      </c>
      <c r="M114" s="44" t="s">
        <v>676</v>
      </c>
      <c r="N114" s="45" t="s">
        <v>676</v>
      </c>
      <c r="O114" s="46" t="s">
        <v>676</v>
      </c>
      <c r="P114" s="45" t="s">
        <v>676</v>
      </c>
      <c r="Q114" s="46" t="s">
        <v>676</v>
      </c>
      <c r="R114" s="45" t="s">
        <v>676</v>
      </c>
      <c r="S114" s="46" t="s">
        <v>676</v>
      </c>
      <c r="T114" s="45" t="s">
        <v>676</v>
      </c>
      <c r="U114" s="46" t="s">
        <v>676</v>
      </c>
      <c r="V114" s="45" t="s">
        <v>676</v>
      </c>
    </row>
    <row r="115" spans="1:22" ht="120" x14ac:dyDescent="0.25">
      <c r="A115" s="12" t="s">
        <v>309</v>
      </c>
      <c r="B115" s="13">
        <v>2741</v>
      </c>
      <c r="C115" s="13" t="s">
        <v>310</v>
      </c>
      <c r="D115" s="13" t="s">
        <v>18</v>
      </c>
      <c r="E115" s="13" t="s">
        <v>228</v>
      </c>
      <c r="F115" s="13" t="s">
        <v>50</v>
      </c>
      <c r="G115" s="13" t="s">
        <v>51</v>
      </c>
      <c r="H115" s="13" t="s">
        <v>51</v>
      </c>
      <c r="I115" s="39" t="s">
        <v>104</v>
      </c>
      <c r="J115" s="36" t="s">
        <v>311</v>
      </c>
      <c r="K115" s="44" t="s">
        <v>676</v>
      </c>
      <c r="L115" s="45" t="s">
        <v>676</v>
      </c>
      <c r="M115" s="44" t="s">
        <v>676</v>
      </c>
      <c r="N115" s="45" t="s">
        <v>676</v>
      </c>
      <c r="O115" s="46" t="s">
        <v>676</v>
      </c>
      <c r="P115" s="45" t="s">
        <v>676</v>
      </c>
      <c r="Q115" s="46" t="s">
        <v>676</v>
      </c>
      <c r="R115" s="45" t="s">
        <v>676</v>
      </c>
      <c r="S115" s="46" t="s">
        <v>676</v>
      </c>
      <c r="T115" s="45" t="s">
        <v>676</v>
      </c>
      <c r="U115" s="46" t="s">
        <v>676</v>
      </c>
      <c r="V115" s="45" t="s">
        <v>676</v>
      </c>
    </row>
    <row r="116" spans="1:22" ht="75" x14ac:dyDescent="0.25">
      <c r="A116" s="12" t="s">
        <v>312</v>
      </c>
      <c r="B116" s="13">
        <v>2743</v>
      </c>
      <c r="C116" s="13" t="s">
        <v>313</v>
      </c>
      <c r="D116" s="13" t="s">
        <v>18</v>
      </c>
      <c r="E116" s="13" t="s">
        <v>228</v>
      </c>
      <c r="F116" s="13" t="s">
        <v>50</v>
      </c>
      <c r="G116" s="13" t="s">
        <v>51</v>
      </c>
      <c r="H116" s="13" t="s">
        <v>51</v>
      </c>
      <c r="I116" s="39" t="s">
        <v>314</v>
      </c>
      <c r="J116" s="36" t="s">
        <v>315</v>
      </c>
      <c r="K116" s="44">
        <v>0</v>
      </c>
      <c r="L116" s="45">
        <v>0</v>
      </c>
      <c r="M116" s="44">
        <v>1</v>
      </c>
      <c r="N116" s="45">
        <v>1</v>
      </c>
      <c r="O116" s="46">
        <v>5</v>
      </c>
      <c r="P116" s="45">
        <v>3</v>
      </c>
      <c r="Q116" s="46">
        <v>3</v>
      </c>
      <c r="R116" s="45">
        <v>1</v>
      </c>
      <c r="S116" s="46">
        <v>2</v>
      </c>
      <c r="T116" s="45">
        <v>1</v>
      </c>
      <c r="U116" s="46">
        <v>11</v>
      </c>
      <c r="V116" s="45">
        <v>6</v>
      </c>
    </row>
    <row r="117" spans="1:22" ht="90" x14ac:dyDescent="0.25">
      <c r="A117" s="12" t="s">
        <v>316</v>
      </c>
      <c r="B117" s="13">
        <v>2744</v>
      </c>
      <c r="C117" s="13" t="s">
        <v>317</v>
      </c>
      <c r="D117" s="13" t="s">
        <v>18</v>
      </c>
      <c r="E117" s="13" t="s">
        <v>228</v>
      </c>
      <c r="F117" s="13" t="s">
        <v>50</v>
      </c>
      <c r="G117" s="13" t="s">
        <v>51</v>
      </c>
      <c r="H117" s="13" t="s">
        <v>51</v>
      </c>
      <c r="I117" s="40" t="s">
        <v>100</v>
      </c>
      <c r="J117" s="13" t="s">
        <v>101</v>
      </c>
      <c r="K117" s="44" t="s">
        <v>676</v>
      </c>
      <c r="L117" s="45" t="s">
        <v>676</v>
      </c>
      <c r="M117" s="44" t="s">
        <v>676</v>
      </c>
      <c r="N117" s="45" t="s">
        <v>676</v>
      </c>
      <c r="O117" s="46" t="s">
        <v>676</v>
      </c>
      <c r="P117" s="45" t="s">
        <v>676</v>
      </c>
      <c r="Q117" s="46" t="s">
        <v>676</v>
      </c>
      <c r="R117" s="45" t="s">
        <v>676</v>
      </c>
      <c r="S117" s="46" t="s">
        <v>676</v>
      </c>
      <c r="T117" s="45" t="s">
        <v>676</v>
      </c>
      <c r="U117" s="46" t="s">
        <v>676</v>
      </c>
      <c r="V117" s="45" t="s">
        <v>676</v>
      </c>
    </row>
    <row r="118" spans="1:22" ht="75" x14ac:dyDescent="0.25">
      <c r="A118" s="12" t="s">
        <v>318</v>
      </c>
      <c r="B118" s="13">
        <v>2745</v>
      </c>
      <c r="C118" s="13" t="s">
        <v>319</v>
      </c>
      <c r="D118" s="13" t="s">
        <v>18</v>
      </c>
      <c r="E118" s="13" t="s">
        <v>228</v>
      </c>
      <c r="F118" s="13" t="s">
        <v>50</v>
      </c>
      <c r="G118" s="13" t="s">
        <v>51</v>
      </c>
      <c r="H118" s="13" t="s">
        <v>51</v>
      </c>
      <c r="I118" s="39" t="s">
        <v>21</v>
      </c>
      <c r="J118" s="36" t="s">
        <v>22</v>
      </c>
      <c r="K118" s="44">
        <v>0</v>
      </c>
      <c r="L118" s="45">
        <v>0</v>
      </c>
      <c r="M118" s="44">
        <v>0</v>
      </c>
      <c r="N118" s="45">
        <v>0</v>
      </c>
      <c r="O118" s="46">
        <v>3</v>
      </c>
      <c r="P118" s="45">
        <v>2</v>
      </c>
      <c r="Q118" s="46">
        <v>0</v>
      </c>
      <c r="R118" s="45">
        <v>0</v>
      </c>
      <c r="S118" s="46">
        <v>0</v>
      </c>
      <c r="T118" s="45">
        <v>0</v>
      </c>
      <c r="U118" s="46">
        <v>3</v>
      </c>
      <c r="V118" s="45">
        <v>2</v>
      </c>
    </row>
    <row r="119" spans="1:22" ht="75" x14ac:dyDescent="0.25">
      <c r="A119" s="12" t="s">
        <v>320</v>
      </c>
      <c r="B119" s="13">
        <v>2746</v>
      </c>
      <c r="C119" s="13" t="s">
        <v>321</v>
      </c>
      <c r="D119" s="13" t="s">
        <v>18</v>
      </c>
      <c r="E119" s="13" t="s">
        <v>228</v>
      </c>
      <c r="F119" s="13" t="s">
        <v>50</v>
      </c>
      <c r="G119" s="13" t="s">
        <v>51</v>
      </c>
      <c r="H119" s="13" t="s">
        <v>51</v>
      </c>
      <c r="I119" s="39" t="s">
        <v>21</v>
      </c>
      <c r="J119" s="36" t="s">
        <v>22</v>
      </c>
      <c r="K119" s="44">
        <v>30</v>
      </c>
      <c r="L119" s="45">
        <v>22</v>
      </c>
      <c r="M119" s="44">
        <v>43</v>
      </c>
      <c r="N119" s="45">
        <v>21</v>
      </c>
      <c r="O119" s="46">
        <v>50</v>
      </c>
      <c r="P119" s="45">
        <v>34</v>
      </c>
      <c r="Q119" s="46">
        <v>38</v>
      </c>
      <c r="R119" s="45">
        <v>29</v>
      </c>
      <c r="S119" s="46">
        <v>28</v>
      </c>
      <c r="T119" s="45">
        <v>17</v>
      </c>
      <c r="U119" s="46">
        <v>189</v>
      </c>
      <c r="V119" s="45">
        <v>123</v>
      </c>
    </row>
    <row r="120" spans="1:22" ht="75" x14ac:dyDescent="0.25">
      <c r="A120" s="12" t="s">
        <v>322</v>
      </c>
      <c r="B120" s="13">
        <v>2747</v>
      </c>
      <c r="C120" s="13" t="s">
        <v>323</v>
      </c>
      <c r="D120" s="13" t="s">
        <v>18</v>
      </c>
      <c r="E120" s="13" t="s">
        <v>228</v>
      </c>
      <c r="F120" s="13" t="s">
        <v>50</v>
      </c>
      <c r="G120" s="13" t="s">
        <v>51</v>
      </c>
      <c r="H120" s="13" t="s">
        <v>51</v>
      </c>
      <c r="I120" s="39" t="s">
        <v>23</v>
      </c>
      <c r="J120" s="36" t="s">
        <v>24</v>
      </c>
      <c r="K120" s="44">
        <v>0</v>
      </c>
      <c r="L120" s="45">
        <v>0</v>
      </c>
      <c r="M120" s="44">
        <v>3</v>
      </c>
      <c r="N120" s="45">
        <v>2</v>
      </c>
      <c r="O120" s="46">
        <v>16</v>
      </c>
      <c r="P120" s="45">
        <v>9</v>
      </c>
      <c r="Q120" s="46">
        <v>14</v>
      </c>
      <c r="R120" s="45">
        <v>6</v>
      </c>
      <c r="S120" s="46">
        <v>3</v>
      </c>
      <c r="T120" s="45">
        <v>1</v>
      </c>
      <c r="U120" s="46">
        <v>36</v>
      </c>
      <c r="V120" s="45">
        <v>18</v>
      </c>
    </row>
    <row r="121" spans="1:22" ht="90" x14ac:dyDescent="0.25">
      <c r="A121" s="12" t="s">
        <v>324</v>
      </c>
      <c r="B121" s="13">
        <v>2748</v>
      </c>
      <c r="C121" s="13" t="s">
        <v>325</v>
      </c>
      <c r="D121" s="13" t="s">
        <v>18</v>
      </c>
      <c r="E121" s="13" t="s">
        <v>228</v>
      </c>
      <c r="F121" s="13" t="s">
        <v>50</v>
      </c>
      <c r="G121" s="13" t="s">
        <v>51</v>
      </c>
      <c r="H121" s="13" t="s">
        <v>51</v>
      </c>
      <c r="I121" s="39" t="s">
        <v>27</v>
      </c>
      <c r="J121" s="36" t="s">
        <v>89</v>
      </c>
      <c r="K121" s="44" t="s">
        <v>676</v>
      </c>
      <c r="L121" s="45" t="s">
        <v>676</v>
      </c>
      <c r="M121" s="44" t="s">
        <v>676</v>
      </c>
      <c r="N121" s="45" t="s">
        <v>676</v>
      </c>
      <c r="O121" s="46" t="s">
        <v>676</v>
      </c>
      <c r="P121" s="45" t="s">
        <v>676</v>
      </c>
      <c r="Q121" s="46" t="s">
        <v>676</v>
      </c>
      <c r="R121" s="45" t="s">
        <v>676</v>
      </c>
      <c r="S121" s="46" t="s">
        <v>676</v>
      </c>
      <c r="T121" s="45" t="s">
        <v>676</v>
      </c>
      <c r="U121" s="46" t="s">
        <v>676</v>
      </c>
      <c r="V121" s="45" t="s">
        <v>676</v>
      </c>
    </row>
    <row r="122" spans="1:22" ht="75" x14ac:dyDescent="0.25">
      <c r="A122" s="12" t="s">
        <v>326</v>
      </c>
      <c r="B122" s="13">
        <v>2749</v>
      </c>
      <c r="C122" s="13" t="s">
        <v>327</v>
      </c>
      <c r="D122" s="13" t="s">
        <v>18</v>
      </c>
      <c r="E122" s="13" t="s">
        <v>228</v>
      </c>
      <c r="F122" s="13" t="s">
        <v>50</v>
      </c>
      <c r="G122" s="13" t="s">
        <v>51</v>
      </c>
      <c r="H122" s="13" t="s">
        <v>51</v>
      </c>
      <c r="I122" s="39" t="s">
        <v>23</v>
      </c>
      <c r="J122" s="36" t="s">
        <v>24</v>
      </c>
      <c r="K122" s="44">
        <v>0</v>
      </c>
      <c r="L122" s="45">
        <v>0</v>
      </c>
      <c r="M122" s="44">
        <v>0</v>
      </c>
      <c r="N122" s="45">
        <v>0</v>
      </c>
      <c r="O122" s="46">
        <v>2</v>
      </c>
      <c r="P122" s="45">
        <v>2</v>
      </c>
      <c r="Q122" s="46">
        <v>6</v>
      </c>
      <c r="R122" s="45">
        <v>2</v>
      </c>
      <c r="S122" s="46">
        <v>5</v>
      </c>
      <c r="T122" s="45">
        <v>1</v>
      </c>
      <c r="U122" s="46">
        <v>13</v>
      </c>
      <c r="V122" s="45">
        <v>5</v>
      </c>
    </row>
    <row r="123" spans="1:22" ht="30" x14ac:dyDescent="0.25">
      <c r="A123" s="12" t="s">
        <v>328</v>
      </c>
      <c r="B123" s="13">
        <v>2805</v>
      </c>
      <c r="C123" s="13" t="s">
        <v>329</v>
      </c>
      <c r="D123" s="13" t="s">
        <v>18</v>
      </c>
      <c r="E123" s="13" t="s">
        <v>19</v>
      </c>
      <c r="F123" s="13" t="s">
        <v>20</v>
      </c>
      <c r="G123" s="13">
        <v>4</v>
      </c>
      <c r="H123" s="41">
        <v>44179</v>
      </c>
      <c r="I123" s="39" t="s">
        <v>85</v>
      </c>
      <c r="J123" s="36" t="s">
        <v>86</v>
      </c>
      <c r="K123" s="44">
        <v>41</v>
      </c>
      <c r="L123" s="45">
        <v>16</v>
      </c>
      <c r="M123" s="44">
        <v>48</v>
      </c>
      <c r="N123" s="45">
        <v>33</v>
      </c>
      <c r="O123" s="46">
        <v>29</v>
      </c>
      <c r="P123" s="45">
        <v>11</v>
      </c>
      <c r="Q123" s="46">
        <v>48</v>
      </c>
      <c r="R123" s="45">
        <v>14</v>
      </c>
      <c r="S123" s="46">
        <v>35</v>
      </c>
      <c r="T123" s="45">
        <v>10</v>
      </c>
      <c r="U123" s="46">
        <v>201</v>
      </c>
      <c r="V123" s="45">
        <v>84</v>
      </c>
    </row>
    <row r="124" spans="1:22" ht="45" x14ac:dyDescent="0.25">
      <c r="A124" s="12" t="s">
        <v>330</v>
      </c>
      <c r="B124" s="13">
        <v>2810</v>
      </c>
      <c r="C124" s="13" t="s">
        <v>331</v>
      </c>
      <c r="D124" s="13" t="s">
        <v>18</v>
      </c>
      <c r="E124" s="13" t="s">
        <v>19</v>
      </c>
      <c r="F124" s="13" t="s">
        <v>50</v>
      </c>
      <c r="G124" s="13" t="s">
        <v>51</v>
      </c>
      <c r="H124" s="13" t="s">
        <v>51</v>
      </c>
      <c r="I124" s="39" t="s">
        <v>85</v>
      </c>
      <c r="J124" s="36" t="s">
        <v>86</v>
      </c>
      <c r="K124" s="44">
        <v>7</v>
      </c>
      <c r="L124" s="45">
        <v>6</v>
      </c>
      <c r="M124" s="44">
        <v>24</v>
      </c>
      <c r="N124" s="45">
        <v>8</v>
      </c>
      <c r="O124" s="46">
        <v>26</v>
      </c>
      <c r="P124" s="45">
        <v>17</v>
      </c>
      <c r="Q124" s="46">
        <v>34</v>
      </c>
      <c r="R124" s="45">
        <v>18</v>
      </c>
      <c r="S124" s="46">
        <v>30</v>
      </c>
      <c r="T124" s="45">
        <v>9</v>
      </c>
      <c r="U124" s="46">
        <v>121</v>
      </c>
      <c r="V124" s="45">
        <v>58</v>
      </c>
    </row>
    <row r="125" spans="1:22" ht="75" x14ac:dyDescent="0.25">
      <c r="A125" s="12" t="s">
        <v>332</v>
      </c>
      <c r="B125" s="13">
        <v>2811</v>
      </c>
      <c r="C125" s="13" t="s">
        <v>333</v>
      </c>
      <c r="D125" s="13" t="s">
        <v>18</v>
      </c>
      <c r="E125" s="13" t="s">
        <v>228</v>
      </c>
      <c r="F125" s="13" t="s">
        <v>20</v>
      </c>
      <c r="G125" s="13">
        <v>4</v>
      </c>
      <c r="H125" s="41">
        <v>43430</v>
      </c>
      <c r="I125" s="39" t="s">
        <v>21</v>
      </c>
      <c r="J125" s="36" t="s">
        <v>22</v>
      </c>
      <c r="K125" s="44">
        <v>18</v>
      </c>
      <c r="L125" s="45">
        <v>10</v>
      </c>
      <c r="M125" s="44">
        <v>19</v>
      </c>
      <c r="N125" s="45">
        <v>11</v>
      </c>
      <c r="O125" s="46">
        <v>27</v>
      </c>
      <c r="P125" s="45">
        <v>9</v>
      </c>
      <c r="Q125" s="46">
        <v>36</v>
      </c>
      <c r="R125" s="45">
        <v>13</v>
      </c>
      <c r="S125" s="46">
        <v>8</v>
      </c>
      <c r="T125" s="45">
        <v>2</v>
      </c>
      <c r="U125" s="46">
        <v>108</v>
      </c>
      <c r="V125" s="45">
        <v>45</v>
      </c>
    </row>
    <row r="126" spans="1:22" x14ac:dyDescent="0.25">
      <c r="A126" s="12" t="s">
        <v>334</v>
      </c>
      <c r="B126" s="13">
        <v>2812</v>
      </c>
      <c r="C126" s="13" t="s">
        <v>335</v>
      </c>
      <c r="D126" s="13" t="s">
        <v>18</v>
      </c>
      <c r="E126" s="13" t="s">
        <v>19</v>
      </c>
      <c r="F126" s="13" t="s">
        <v>20</v>
      </c>
      <c r="G126" s="13">
        <v>4</v>
      </c>
      <c r="H126" s="41">
        <v>42996</v>
      </c>
      <c r="I126" s="39" t="s">
        <v>21</v>
      </c>
      <c r="J126" s="36" t="s">
        <v>22</v>
      </c>
      <c r="K126" s="44">
        <v>2</v>
      </c>
      <c r="L126" s="45">
        <v>2</v>
      </c>
      <c r="M126" s="44">
        <v>5</v>
      </c>
      <c r="N126" s="45">
        <v>4</v>
      </c>
      <c r="O126" s="46">
        <v>12</v>
      </c>
      <c r="P126" s="45">
        <v>6</v>
      </c>
      <c r="Q126" s="46">
        <v>7</v>
      </c>
      <c r="R126" s="45">
        <v>6</v>
      </c>
      <c r="S126" s="46">
        <v>10</v>
      </c>
      <c r="T126" s="45">
        <v>3</v>
      </c>
      <c r="U126" s="46">
        <v>36</v>
      </c>
      <c r="V126" s="45">
        <v>21</v>
      </c>
    </row>
    <row r="127" spans="1:22" x14ac:dyDescent="0.25">
      <c r="A127" s="12" t="s">
        <v>336</v>
      </c>
      <c r="B127" s="13">
        <v>2813</v>
      </c>
      <c r="C127" s="13" t="s">
        <v>337</v>
      </c>
      <c r="D127" s="13" t="s">
        <v>18</v>
      </c>
      <c r="E127" s="13" t="s">
        <v>19</v>
      </c>
      <c r="F127" s="13" t="s">
        <v>20</v>
      </c>
      <c r="G127" s="13">
        <v>6</v>
      </c>
      <c r="H127" s="41">
        <v>44203</v>
      </c>
      <c r="I127" s="39" t="s">
        <v>23</v>
      </c>
      <c r="J127" s="36" t="s">
        <v>24</v>
      </c>
      <c r="K127" s="44">
        <v>23</v>
      </c>
      <c r="L127" s="45">
        <v>13</v>
      </c>
      <c r="M127" s="44">
        <v>18</v>
      </c>
      <c r="N127" s="45">
        <v>17</v>
      </c>
      <c r="O127" s="46">
        <v>23</v>
      </c>
      <c r="P127" s="45">
        <v>16</v>
      </c>
      <c r="Q127" s="46">
        <v>29</v>
      </c>
      <c r="R127" s="45">
        <v>21</v>
      </c>
      <c r="S127" s="46">
        <v>27</v>
      </c>
      <c r="T127" s="45">
        <v>21</v>
      </c>
      <c r="U127" s="46">
        <v>120</v>
      </c>
      <c r="V127" s="45">
        <v>88</v>
      </c>
    </row>
    <row r="128" spans="1:22" ht="75" x14ac:dyDescent="0.25">
      <c r="A128" s="12" t="s">
        <v>338</v>
      </c>
      <c r="B128" s="13">
        <v>2815</v>
      </c>
      <c r="C128" s="13" t="s">
        <v>339</v>
      </c>
      <c r="D128" s="13" t="s">
        <v>18</v>
      </c>
      <c r="E128" s="13" t="s">
        <v>228</v>
      </c>
      <c r="F128" s="13" t="s">
        <v>50</v>
      </c>
      <c r="G128" s="13" t="s">
        <v>51</v>
      </c>
      <c r="H128" s="13" t="s">
        <v>51</v>
      </c>
      <c r="I128" s="39" t="s">
        <v>23</v>
      </c>
      <c r="J128" s="36" t="s">
        <v>24</v>
      </c>
      <c r="K128" s="44">
        <v>0</v>
      </c>
      <c r="L128" s="45">
        <v>0</v>
      </c>
      <c r="M128" s="44">
        <v>1</v>
      </c>
      <c r="N128" s="45">
        <v>0</v>
      </c>
      <c r="O128" s="46">
        <v>1</v>
      </c>
      <c r="P128" s="45">
        <v>0</v>
      </c>
      <c r="Q128" s="46">
        <v>0</v>
      </c>
      <c r="R128" s="45">
        <v>0</v>
      </c>
      <c r="S128" s="46">
        <v>0</v>
      </c>
      <c r="T128" s="45">
        <v>0</v>
      </c>
      <c r="U128" s="46">
        <v>2</v>
      </c>
      <c r="V128" s="45">
        <v>0</v>
      </c>
    </row>
    <row r="129" spans="1:22" ht="75" x14ac:dyDescent="0.25">
      <c r="A129" s="12" t="s">
        <v>340</v>
      </c>
      <c r="B129" s="13">
        <v>2818</v>
      </c>
      <c r="C129" s="13" t="s">
        <v>341</v>
      </c>
      <c r="D129" s="13" t="s">
        <v>18</v>
      </c>
      <c r="E129" s="13" t="s">
        <v>228</v>
      </c>
      <c r="F129" s="13" t="s">
        <v>50</v>
      </c>
      <c r="G129" s="13" t="s">
        <v>51</v>
      </c>
      <c r="H129" s="13" t="s">
        <v>51</v>
      </c>
      <c r="I129" s="39" t="s">
        <v>44</v>
      </c>
      <c r="J129" s="36" t="s">
        <v>342</v>
      </c>
      <c r="K129" s="44">
        <v>22</v>
      </c>
      <c r="L129" s="45">
        <v>15</v>
      </c>
      <c r="M129" s="44">
        <v>5</v>
      </c>
      <c r="N129" s="45">
        <v>3</v>
      </c>
      <c r="O129" s="46">
        <v>2</v>
      </c>
      <c r="P129" s="45">
        <v>2</v>
      </c>
      <c r="Q129" s="46">
        <v>9</v>
      </c>
      <c r="R129" s="45">
        <v>5</v>
      </c>
      <c r="S129" s="46">
        <v>4</v>
      </c>
      <c r="T129" s="45">
        <v>3</v>
      </c>
      <c r="U129" s="46">
        <v>2</v>
      </c>
      <c r="V129" s="45">
        <v>2</v>
      </c>
    </row>
    <row r="130" spans="1:22" ht="75" x14ac:dyDescent="0.25">
      <c r="A130" s="12" t="s">
        <v>343</v>
      </c>
      <c r="B130" s="13">
        <v>2820</v>
      </c>
      <c r="C130" s="13" t="s">
        <v>344</v>
      </c>
      <c r="D130" s="13" t="s">
        <v>18</v>
      </c>
      <c r="E130" s="13" t="s">
        <v>228</v>
      </c>
      <c r="F130" s="13" t="s">
        <v>50</v>
      </c>
      <c r="G130" s="13" t="s">
        <v>51</v>
      </c>
      <c r="H130" s="13" t="s">
        <v>51</v>
      </c>
      <c r="I130" s="39" t="s">
        <v>23</v>
      </c>
      <c r="J130" s="36" t="s">
        <v>25</v>
      </c>
      <c r="K130" s="44">
        <v>14</v>
      </c>
      <c r="L130" s="45">
        <v>4</v>
      </c>
      <c r="M130" s="44">
        <v>23</v>
      </c>
      <c r="N130" s="45">
        <v>1</v>
      </c>
      <c r="O130" s="46">
        <v>28</v>
      </c>
      <c r="P130" s="45">
        <v>2</v>
      </c>
      <c r="Q130" s="46">
        <v>23</v>
      </c>
      <c r="R130" s="45">
        <v>4</v>
      </c>
      <c r="S130" s="46">
        <v>24</v>
      </c>
      <c r="T130" s="45">
        <v>7</v>
      </c>
      <c r="U130" s="46">
        <v>112</v>
      </c>
      <c r="V130" s="45">
        <v>18</v>
      </c>
    </row>
    <row r="131" spans="1:22" ht="90" x14ac:dyDescent="0.25">
      <c r="A131" s="12" t="s">
        <v>345</v>
      </c>
      <c r="B131" s="13">
        <v>2822</v>
      </c>
      <c r="C131" s="13" t="s">
        <v>346</v>
      </c>
      <c r="D131" s="13" t="s">
        <v>18</v>
      </c>
      <c r="E131" s="13" t="s">
        <v>228</v>
      </c>
      <c r="F131" s="13" t="s">
        <v>50</v>
      </c>
      <c r="G131" s="13" t="s">
        <v>51</v>
      </c>
      <c r="H131" s="13" t="s">
        <v>51</v>
      </c>
      <c r="I131" s="40" t="s">
        <v>21</v>
      </c>
      <c r="J131" s="13" t="s">
        <v>21</v>
      </c>
      <c r="K131" s="44">
        <v>0</v>
      </c>
      <c r="L131" s="45">
        <v>0</v>
      </c>
      <c r="M131" s="44">
        <v>0</v>
      </c>
      <c r="N131" s="45">
        <v>0</v>
      </c>
      <c r="O131" s="46">
        <v>0</v>
      </c>
      <c r="P131" s="45">
        <v>0</v>
      </c>
      <c r="Q131" s="46">
        <v>4</v>
      </c>
      <c r="R131" s="45">
        <v>2</v>
      </c>
      <c r="S131" s="46">
        <v>0</v>
      </c>
      <c r="T131" s="45">
        <v>0</v>
      </c>
      <c r="U131" s="46">
        <v>4</v>
      </c>
      <c r="V131" s="45">
        <v>2</v>
      </c>
    </row>
    <row r="132" spans="1:22" ht="75" x14ac:dyDescent="0.25">
      <c r="A132" s="12" t="s">
        <v>347</v>
      </c>
      <c r="B132" s="13">
        <v>2823</v>
      </c>
      <c r="C132" s="13" t="s">
        <v>348</v>
      </c>
      <c r="D132" s="13" t="s">
        <v>18</v>
      </c>
      <c r="E132" s="13" t="s">
        <v>228</v>
      </c>
      <c r="F132" s="13" t="s">
        <v>50</v>
      </c>
      <c r="G132" s="13" t="s">
        <v>51</v>
      </c>
      <c r="H132" s="13" t="s">
        <v>51</v>
      </c>
      <c r="I132" s="39" t="s">
        <v>127</v>
      </c>
      <c r="J132" s="36" t="s">
        <v>128</v>
      </c>
      <c r="K132" s="44">
        <v>3</v>
      </c>
      <c r="L132" s="45">
        <v>1</v>
      </c>
      <c r="M132" s="44">
        <v>2</v>
      </c>
      <c r="N132" s="45">
        <v>1</v>
      </c>
      <c r="O132" s="46">
        <v>4</v>
      </c>
      <c r="P132" s="45">
        <v>1</v>
      </c>
      <c r="Q132" s="46">
        <v>14</v>
      </c>
      <c r="R132" s="45">
        <v>5</v>
      </c>
      <c r="S132" s="46">
        <v>3</v>
      </c>
      <c r="T132" s="45">
        <v>2</v>
      </c>
      <c r="U132" s="46">
        <v>26</v>
      </c>
      <c r="V132" s="45">
        <v>10</v>
      </c>
    </row>
    <row r="133" spans="1:22" ht="75" x14ac:dyDescent="0.25">
      <c r="A133" s="12" t="s">
        <v>349</v>
      </c>
      <c r="B133" s="13">
        <v>2824</v>
      </c>
      <c r="C133" s="13" t="s">
        <v>350</v>
      </c>
      <c r="D133" s="13" t="s">
        <v>18</v>
      </c>
      <c r="E133" s="13" t="s">
        <v>228</v>
      </c>
      <c r="F133" s="13" t="s">
        <v>50</v>
      </c>
      <c r="G133" s="13" t="s">
        <v>51</v>
      </c>
      <c r="H133" s="13" t="s">
        <v>51</v>
      </c>
      <c r="I133" s="39" t="s">
        <v>21</v>
      </c>
      <c r="J133" s="36" t="s">
        <v>22</v>
      </c>
      <c r="K133" s="44">
        <v>2</v>
      </c>
      <c r="L133" s="45">
        <v>2</v>
      </c>
      <c r="M133" s="44">
        <v>0</v>
      </c>
      <c r="N133" s="45">
        <v>0</v>
      </c>
      <c r="O133" s="46">
        <v>0</v>
      </c>
      <c r="P133" s="45">
        <v>0</v>
      </c>
      <c r="Q133" s="46">
        <v>0</v>
      </c>
      <c r="R133" s="45">
        <v>0</v>
      </c>
      <c r="S133" s="46">
        <v>1</v>
      </c>
      <c r="T133" s="45">
        <v>0</v>
      </c>
      <c r="U133" s="46">
        <v>3</v>
      </c>
      <c r="V133" s="45">
        <v>2</v>
      </c>
    </row>
    <row r="134" spans="1:22" ht="75" x14ac:dyDescent="0.25">
      <c r="A134" s="12" t="s">
        <v>351</v>
      </c>
      <c r="B134" s="13">
        <v>2825</v>
      </c>
      <c r="C134" s="13" t="s">
        <v>352</v>
      </c>
      <c r="D134" s="13" t="s">
        <v>18</v>
      </c>
      <c r="E134" s="13" t="s">
        <v>228</v>
      </c>
      <c r="F134" s="13" t="s">
        <v>50</v>
      </c>
      <c r="G134" s="13" t="s">
        <v>51</v>
      </c>
      <c r="H134" s="13" t="s">
        <v>51</v>
      </c>
      <c r="I134" s="39" t="s">
        <v>96</v>
      </c>
      <c r="J134" s="36" t="s">
        <v>97</v>
      </c>
      <c r="K134" s="44">
        <v>11</v>
      </c>
      <c r="L134" s="45">
        <v>7</v>
      </c>
      <c r="M134" s="44">
        <v>13</v>
      </c>
      <c r="N134" s="45">
        <v>6</v>
      </c>
      <c r="O134" s="46">
        <v>23</v>
      </c>
      <c r="P134" s="45">
        <v>6</v>
      </c>
      <c r="Q134" s="46">
        <v>13</v>
      </c>
      <c r="R134" s="45">
        <v>8</v>
      </c>
      <c r="S134" s="46">
        <v>10</v>
      </c>
      <c r="T134" s="45">
        <v>4</v>
      </c>
      <c r="U134" s="46">
        <v>70</v>
      </c>
      <c r="V134" s="45">
        <v>31</v>
      </c>
    </row>
    <row r="135" spans="1:22" ht="75" x14ac:dyDescent="0.25">
      <c r="A135" s="12" t="s">
        <v>353</v>
      </c>
      <c r="B135" s="13">
        <v>2827</v>
      </c>
      <c r="C135" s="13" t="s">
        <v>354</v>
      </c>
      <c r="D135" s="13" t="s">
        <v>18</v>
      </c>
      <c r="E135" s="13" t="s">
        <v>228</v>
      </c>
      <c r="F135" s="13" t="s">
        <v>50</v>
      </c>
      <c r="G135" s="13" t="s">
        <v>51</v>
      </c>
      <c r="H135" s="13" t="s">
        <v>51</v>
      </c>
      <c r="I135" s="39" t="s">
        <v>70</v>
      </c>
      <c r="J135" s="36" t="s">
        <v>71</v>
      </c>
      <c r="K135" s="44">
        <v>0</v>
      </c>
      <c r="L135" s="45">
        <v>0</v>
      </c>
      <c r="M135" s="44">
        <v>0</v>
      </c>
      <c r="N135" s="45">
        <v>0</v>
      </c>
      <c r="O135" s="46">
        <v>3</v>
      </c>
      <c r="P135" s="45">
        <v>3</v>
      </c>
      <c r="Q135" s="46">
        <v>3</v>
      </c>
      <c r="R135" s="45">
        <v>0</v>
      </c>
      <c r="S135" s="46">
        <v>1</v>
      </c>
      <c r="T135" s="45">
        <v>0</v>
      </c>
      <c r="U135" s="46">
        <v>7</v>
      </c>
      <c r="V135" s="45">
        <v>3</v>
      </c>
    </row>
    <row r="136" spans="1:22" ht="75" x14ac:dyDescent="0.25">
      <c r="A136" s="12" t="s">
        <v>355</v>
      </c>
      <c r="B136" s="13">
        <v>2828</v>
      </c>
      <c r="C136" s="13" t="s">
        <v>356</v>
      </c>
      <c r="D136" s="13" t="s">
        <v>18</v>
      </c>
      <c r="E136" s="13" t="s">
        <v>228</v>
      </c>
      <c r="F136" s="13" t="s">
        <v>50</v>
      </c>
      <c r="G136" s="13" t="s">
        <v>51</v>
      </c>
      <c r="H136" s="13" t="s">
        <v>51</v>
      </c>
      <c r="I136" s="39" t="s">
        <v>56</v>
      </c>
      <c r="J136" s="36" t="s">
        <v>57</v>
      </c>
      <c r="K136" s="44">
        <v>0</v>
      </c>
      <c r="L136" s="45">
        <v>0</v>
      </c>
      <c r="M136" s="44">
        <v>0</v>
      </c>
      <c r="N136" s="45">
        <v>0</v>
      </c>
      <c r="O136" s="46">
        <v>1</v>
      </c>
      <c r="P136" s="45">
        <v>0</v>
      </c>
      <c r="Q136" s="46">
        <v>1</v>
      </c>
      <c r="R136" s="45">
        <v>1</v>
      </c>
      <c r="S136" s="46">
        <v>1</v>
      </c>
      <c r="T136" s="45">
        <v>1</v>
      </c>
      <c r="U136" s="46">
        <v>3</v>
      </c>
      <c r="V136" s="45">
        <v>2</v>
      </c>
    </row>
    <row r="137" spans="1:22" ht="75" x14ac:dyDescent="0.25">
      <c r="A137" s="12" t="s">
        <v>357</v>
      </c>
      <c r="B137" s="13">
        <v>2829</v>
      </c>
      <c r="C137" s="13" t="s">
        <v>358</v>
      </c>
      <c r="D137" s="13" t="s">
        <v>18</v>
      </c>
      <c r="E137" s="13" t="s">
        <v>228</v>
      </c>
      <c r="F137" s="13" t="s">
        <v>50</v>
      </c>
      <c r="G137" s="13" t="s">
        <v>51</v>
      </c>
      <c r="H137" s="13" t="s">
        <v>51</v>
      </c>
      <c r="I137" s="39" t="s">
        <v>21</v>
      </c>
      <c r="J137" s="36" t="s">
        <v>22</v>
      </c>
      <c r="K137" s="44">
        <v>6</v>
      </c>
      <c r="L137" s="45">
        <v>4</v>
      </c>
      <c r="M137" s="44">
        <v>14</v>
      </c>
      <c r="N137" s="45">
        <v>4</v>
      </c>
      <c r="O137" s="46">
        <v>10</v>
      </c>
      <c r="P137" s="45">
        <v>4</v>
      </c>
      <c r="Q137" s="46">
        <v>9</v>
      </c>
      <c r="R137" s="45">
        <v>4</v>
      </c>
      <c r="S137" s="46">
        <v>11</v>
      </c>
      <c r="T137" s="45">
        <v>3</v>
      </c>
      <c r="U137" s="46">
        <v>50</v>
      </c>
      <c r="V137" s="45">
        <v>19</v>
      </c>
    </row>
    <row r="138" spans="1:22" ht="75" x14ac:dyDescent="0.25">
      <c r="A138" s="12" t="s">
        <v>362</v>
      </c>
      <c r="B138" s="13">
        <v>2830</v>
      </c>
      <c r="C138" s="13" t="s">
        <v>363</v>
      </c>
      <c r="D138" s="13" t="s">
        <v>18</v>
      </c>
      <c r="E138" s="13" t="s">
        <v>228</v>
      </c>
      <c r="F138" s="13" t="s">
        <v>50</v>
      </c>
      <c r="G138" s="13" t="s">
        <v>51</v>
      </c>
      <c r="H138" s="13" t="s">
        <v>51</v>
      </c>
      <c r="I138" s="39" t="s">
        <v>21</v>
      </c>
      <c r="J138" s="36" t="s">
        <v>22</v>
      </c>
      <c r="K138" s="44">
        <v>18</v>
      </c>
      <c r="L138" s="45">
        <v>3</v>
      </c>
      <c r="M138" s="44">
        <v>22</v>
      </c>
      <c r="N138" s="45">
        <v>8</v>
      </c>
      <c r="O138" s="46">
        <v>14</v>
      </c>
      <c r="P138" s="45">
        <v>7</v>
      </c>
      <c r="Q138" s="46">
        <v>6</v>
      </c>
      <c r="R138" s="45">
        <v>2</v>
      </c>
      <c r="S138" s="46">
        <v>7</v>
      </c>
      <c r="T138" s="45">
        <v>3</v>
      </c>
      <c r="U138" s="46">
        <v>67</v>
      </c>
      <c r="V138" s="45">
        <v>23</v>
      </c>
    </row>
    <row r="139" spans="1:22" ht="75" x14ac:dyDescent="0.25">
      <c r="A139" s="12" t="s">
        <v>364</v>
      </c>
      <c r="B139" s="13">
        <v>2831</v>
      </c>
      <c r="C139" s="13" t="s">
        <v>365</v>
      </c>
      <c r="D139" s="13" t="s">
        <v>18</v>
      </c>
      <c r="E139" s="13" t="s">
        <v>228</v>
      </c>
      <c r="F139" s="13" t="s">
        <v>50</v>
      </c>
      <c r="G139" s="13" t="s">
        <v>51</v>
      </c>
      <c r="H139" s="13" t="s">
        <v>51</v>
      </c>
      <c r="I139" s="39" t="s">
        <v>21</v>
      </c>
      <c r="J139" s="36" t="s">
        <v>22</v>
      </c>
      <c r="K139" s="44">
        <v>0</v>
      </c>
      <c r="L139" s="45">
        <v>0</v>
      </c>
      <c r="M139" s="44">
        <v>0</v>
      </c>
      <c r="N139" s="45">
        <v>0</v>
      </c>
      <c r="O139" s="46">
        <v>2</v>
      </c>
      <c r="P139" s="45">
        <v>0</v>
      </c>
      <c r="Q139" s="46">
        <v>1</v>
      </c>
      <c r="R139" s="45">
        <v>0</v>
      </c>
      <c r="S139" s="46">
        <v>1</v>
      </c>
      <c r="T139" s="45">
        <v>0</v>
      </c>
      <c r="U139" s="46">
        <v>4</v>
      </c>
      <c r="V139" s="45">
        <v>0</v>
      </c>
    </row>
    <row r="140" spans="1:22" ht="45" x14ac:dyDescent="0.25">
      <c r="A140" s="12" t="s">
        <v>366</v>
      </c>
      <c r="B140" s="13">
        <v>2832</v>
      </c>
      <c r="C140" s="13" t="s">
        <v>367</v>
      </c>
      <c r="D140" s="13" t="s">
        <v>18</v>
      </c>
      <c r="E140" s="13" t="s">
        <v>19</v>
      </c>
      <c r="F140" s="13" t="s">
        <v>50</v>
      </c>
      <c r="G140" s="13" t="s">
        <v>51</v>
      </c>
      <c r="H140" s="13" t="s">
        <v>51</v>
      </c>
      <c r="I140" s="39" t="s">
        <v>92</v>
      </c>
      <c r="J140" s="36" t="s">
        <v>93</v>
      </c>
      <c r="K140" s="44">
        <v>48</v>
      </c>
      <c r="L140" s="45">
        <v>31</v>
      </c>
      <c r="M140" s="44">
        <v>51</v>
      </c>
      <c r="N140" s="45">
        <v>31</v>
      </c>
      <c r="O140" s="46">
        <v>85</v>
      </c>
      <c r="P140" s="45">
        <v>46</v>
      </c>
      <c r="Q140" s="46">
        <v>84</v>
      </c>
      <c r="R140" s="45">
        <v>46</v>
      </c>
      <c r="S140" s="46">
        <v>44</v>
      </c>
      <c r="T140" s="45">
        <v>29</v>
      </c>
      <c r="U140" s="46">
        <v>312</v>
      </c>
      <c r="V140" s="45">
        <v>183</v>
      </c>
    </row>
    <row r="141" spans="1:22" ht="75" x14ac:dyDescent="0.25">
      <c r="A141" s="12" t="s">
        <v>368</v>
      </c>
      <c r="B141" s="13">
        <v>2833</v>
      </c>
      <c r="C141" s="13" t="s">
        <v>369</v>
      </c>
      <c r="D141" s="13" t="s">
        <v>18</v>
      </c>
      <c r="E141" s="13" t="s">
        <v>228</v>
      </c>
      <c r="F141" s="13" t="s">
        <v>50</v>
      </c>
      <c r="G141" s="13" t="s">
        <v>51</v>
      </c>
      <c r="H141" s="13" t="s">
        <v>51</v>
      </c>
      <c r="I141" s="39" t="s">
        <v>23</v>
      </c>
      <c r="J141" s="36" t="s">
        <v>24</v>
      </c>
      <c r="K141" s="44">
        <v>3</v>
      </c>
      <c r="L141" s="45">
        <v>0</v>
      </c>
      <c r="M141" s="44">
        <v>11</v>
      </c>
      <c r="N141" s="45">
        <v>2</v>
      </c>
      <c r="O141" s="46">
        <v>8</v>
      </c>
      <c r="P141" s="45">
        <v>2</v>
      </c>
      <c r="Q141" s="46">
        <v>8</v>
      </c>
      <c r="R141" s="45">
        <v>4</v>
      </c>
      <c r="S141" s="46">
        <v>15</v>
      </c>
      <c r="T141" s="45">
        <v>9</v>
      </c>
      <c r="U141" s="46">
        <v>45</v>
      </c>
      <c r="V141" s="45">
        <v>17</v>
      </c>
    </row>
    <row r="142" spans="1:22" ht="75" x14ac:dyDescent="0.25">
      <c r="A142" s="12">
        <v>2834</v>
      </c>
      <c r="B142" s="12">
        <v>2834</v>
      </c>
      <c r="C142" s="13" t="s">
        <v>370</v>
      </c>
      <c r="D142" s="13" t="s">
        <v>18</v>
      </c>
      <c r="E142" s="13" t="s">
        <v>228</v>
      </c>
      <c r="F142" s="13" t="s">
        <v>50</v>
      </c>
      <c r="G142" s="13" t="s">
        <v>51</v>
      </c>
      <c r="H142" s="13" t="s">
        <v>51</v>
      </c>
      <c r="I142" s="40" t="s">
        <v>21</v>
      </c>
      <c r="J142" s="13" t="s">
        <v>22</v>
      </c>
      <c r="K142" s="44">
        <v>6</v>
      </c>
      <c r="L142" s="45">
        <v>1</v>
      </c>
      <c r="M142" s="44">
        <v>3</v>
      </c>
      <c r="N142" s="45">
        <v>1</v>
      </c>
      <c r="O142" s="46">
        <v>17</v>
      </c>
      <c r="P142" s="45">
        <v>5</v>
      </c>
      <c r="Q142" s="46">
        <v>24</v>
      </c>
      <c r="R142" s="45">
        <v>2</v>
      </c>
      <c r="S142" s="46">
        <v>11</v>
      </c>
      <c r="T142" s="45">
        <v>6</v>
      </c>
      <c r="U142" s="46">
        <v>61</v>
      </c>
      <c r="V142" s="45">
        <v>15</v>
      </c>
    </row>
    <row r="143" spans="1:22" ht="75" x14ac:dyDescent="0.25">
      <c r="A143" s="12" t="s">
        <v>371</v>
      </c>
      <c r="B143" s="13">
        <v>2836</v>
      </c>
      <c r="C143" s="13" t="s">
        <v>372</v>
      </c>
      <c r="D143" s="13" t="s">
        <v>18</v>
      </c>
      <c r="E143" s="13" t="s">
        <v>228</v>
      </c>
      <c r="F143" s="13" t="s">
        <v>50</v>
      </c>
      <c r="G143" s="13" t="s">
        <v>51</v>
      </c>
      <c r="H143" s="13" t="s">
        <v>51</v>
      </c>
      <c r="I143" s="39" t="s">
        <v>85</v>
      </c>
      <c r="J143" s="36" t="s">
        <v>86</v>
      </c>
      <c r="K143" s="44">
        <v>0</v>
      </c>
      <c r="L143" s="45">
        <v>0</v>
      </c>
      <c r="M143" s="44">
        <v>0</v>
      </c>
      <c r="N143" s="45">
        <v>0</v>
      </c>
      <c r="O143" s="46">
        <v>0</v>
      </c>
      <c r="P143" s="45">
        <v>0</v>
      </c>
      <c r="Q143" s="46">
        <v>1</v>
      </c>
      <c r="R143" s="45">
        <v>0</v>
      </c>
      <c r="S143" s="46">
        <v>0</v>
      </c>
      <c r="T143" s="45">
        <v>0</v>
      </c>
      <c r="U143" s="46">
        <v>1</v>
      </c>
      <c r="V143" s="45">
        <v>0</v>
      </c>
    </row>
    <row r="144" spans="1:22" ht="75" x14ac:dyDescent="0.25">
      <c r="A144" s="12" t="s">
        <v>373</v>
      </c>
      <c r="B144" s="13">
        <v>2837</v>
      </c>
      <c r="C144" s="13" t="s">
        <v>374</v>
      </c>
      <c r="D144" s="13" t="s">
        <v>18</v>
      </c>
      <c r="E144" s="13" t="s">
        <v>228</v>
      </c>
      <c r="F144" s="13" t="s">
        <v>50</v>
      </c>
      <c r="G144" s="13" t="s">
        <v>51</v>
      </c>
      <c r="H144" s="13" t="s">
        <v>51</v>
      </c>
      <c r="I144" s="39" t="s">
        <v>21</v>
      </c>
      <c r="J144" s="36" t="s">
        <v>22</v>
      </c>
      <c r="K144" s="44">
        <v>0</v>
      </c>
      <c r="L144" s="45">
        <v>0</v>
      </c>
      <c r="M144" s="44">
        <v>0</v>
      </c>
      <c r="N144" s="45">
        <v>0</v>
      </c>
      <c r="O144" s="46">
        <v>4</v>
      </c>
      <c r="P144" s="45">
        <v>1</v>
      </c>
      <c r="Q144" s="46">
        <v>1</v>
      </c>
      <c r="R144" s="45">
        <v>1</v>
      </c>
      <c r="S144" s="46">
        <v>0</v>
      </c>
      <c r="T144" s="45">
        <v>0</v>
      </c>
      <c r="U144" s="46">
        <v>5</v>
      </c>
      <c r="V144" s="45">
        <v>2</v>
      </c>
    </row>
    <row r="145" spans="1:22" ht="75" x14ac:dyDescent="0.25">
      <c r="A145" s="12" t="s">
        <v>375</v>
      </c>
      <c r="B145" s="13">
        <v>2838</v>
      </c>
      <c r="C145" s="13" t="s">
        <v>376</v>
      </c>
      <c r="D145" s="13" t="s">
        <v>18</v>
      </c>
      <c r="E145" s="13" t="s">
        <v>228</v>
      </c>
      <c r="F145" s="13" t="s">
        <v>50</v>
      </c>
      <c r="G145" s="13" t="s">
        <v>51</v>
      </c>
      <c r="H145" s="13" t="s">
        <v>51</v>
      </c>
      <c r="I145" s="39" t="s">
        <v>23</v>
      </c>
      <c r="J145" s="36" t="s">
        <v>24</v>
      </c>
      <c r="K145" s="44">
        <v>0</v>
      </c>
      <c r="L145" s="45">
        <v>0</v>
      </c>
      <c r="M145" s="44">
        <v>0</v>
      </c>
      <c r="N145" s="45">
        <v>0</v>
      </c>
      <c r="O145" s="46">
        <v>0</v>
      </c>
      <c r="P145" s="45">
        <v>0</v>
      </c>
      <c r="Q145" s="46">
        <v>4</v>
      </c>
      <c r="R145" s="45">
        <v>4</v>
      </c>
      <c r="S145" s="46">
        <v>2</v>
      </c>
      <c r="T145" s="45">
        <v>2</v>
      </c>
      <c r="U145" s="46">
        <v>6</v>
      </c>
      <c r="V145" s="45">
        <v>6</v>
      </c>
    </row>
    <row r="146" spans="1:22" ht="75" x14ac:dyDescent="0.25">
      <c r="A146" s="12" t="s">
        <v>377</v>
      </c>
      <c r="B146" s="13">
        <v>2840</v>
      </c>
      <c r="C146" s="13" t="s">
        <v>378</v>
      </c>
      <c r="D146" s="13" t="s">
        <v>18</v>
      </c>
      <c r="E146" s="13" t="s">
        <v>228</v>
      </c>
      <c r="F146" s="13" t="s">
        <v>50</v>
      </c>
      <c r="G146" s="13" t="s">
        <v>51</v>
      </c>
      <c r="H146" s="13" t="s">
        <v>51</v>
      </c>
      <c r="I146" s="39" t="s">
        <v>108</v>
      </c>
      <c r="J146" s="36" t="s">
        <v>109</v>
      </c>
      <c r="K146" s="44">
        <v>1</v>
      </c>
      <c r="L146" s="45">
        <v>0</v>
      </c>
      <c r="M146" s="44">
        <v>8</v>
      </c>
      <c r="N146" s="45">
        <v>0</v>
      </c>
      <c r="O146" s="46">
        <v>4</v>
      </c>
      <c r="P146" s="45">
        <v>1</v>
      </c>
      <c r="Q146" s="46">
        <v>4</v>
      </c>
      <c r="R146" s="45">
        <v>2</v>
      </c>
      <c r="S146" s="46">
        <v>2</v>
      </c>
      <c r="T146" s="45">
        <v>1</v>
      </c>
      <c r="U146" s="46">
        <v>19</v>
      </c>
      <c r="V146" s="45">
        <v>4</v>
      </c>
    </row>
    <row r="147" spans="1:22" ht="75" x14ac:dyDescent="0.25">
      <c r="A147" s="12" t="s">
        <v>379</v>
      </c>
      <c r="B147" s="13">
        <v>2842</v>
      </c>
      <c r="C147" s="13" t="s">
        <v>380</v>
      </c>
      <c r="D147" s="13" t="s">
        <v>18</v>
      </c>
      <c r="E147" s="13" t="s">
        <v>228</v>
      </c>
      <c r="F147" s="13" t="s">
        <v>50</v>
      </c>
      <c r="G147" s="13" t="s">
        <v>51</v>
      </c>
      <c r="H147" s="13" t="s">
        <v>51</v>
      </c>
      <c r="I147" s="39" t="s">
        <v>85</v>
      </c>
      <c r="J147" s="36" t="s">
        <v>86</v>
      </c>
      <c r="K147" s="44">
        <v>1</v>
      </c>
      <c r="L147" s="45">
        <v>0</v>
      </c>
      <c r="M147" s="44">
        <v>1</v>
      </c>
      <c r="N147" s="45">
        <v>0</v>
      </c>
      <c r="O147" s="46">
        <v>0</v>
      </c>
      <c r="P147" s="45">
        <v>0</v>
      </c>
      <c r="Q147" s="46">
        <v>2</v>
      </c>
      <c r="R147" s="45">
        <v>1</v>
      </c>
      <c r="S147" s="46">
        <v>1</v>
      </c>
      <c r="T147" s="45">
        <v>0</v>
      </c>
      <c r="U147" s="46">
        <v>5</v>
      </c>
      <c r="V147" s="45">
        <v>1</v>
      </c>
    </row>
    <row r="148" spans="1:22" ht="75" x14ac:dyDescent="0.25">
      <c r="A148" s="12" t="s">
        <v>381</v>
      </c>
      <c r="B148" s="13">
        <v>2847</v>
      </c>
      <c r="C148" s="13" t="s">
        <v>382</v>
      </c>
      <c r="D148" s="13" t="s">
        <v>18</v>
      </c>
      <c r="E148" s="13" t="s">
        <v>228</v>
      </c>
      <c r="F148" s="13" t="s">
        <v>50</v>
      </c>
      <c r="G148" s="13" t="s">
        <v>51</v>
      </c>
      <c r="H148" s="13" t="s">
        <v>51</v>
      </c>
      <c r="I148" s="39" t="s">
        <v>92</v>
      </c>
      <c r="J148" s="36" t="s">
        <v>93</v>
      </c>
      <c r="K148" s="44">
        <v>18</v>
      </c>
      <c r="L148" s="45">
        <v>5</v>
      </c>
      <c r="M148" s="44">
        <v>6</v>
      </c>
      <c r="N148" s="45">
        <v>1</v>
      </c>
      <c r="O148" s="46">
        <v>9</v>
      </c>
      <c r="P148" s="45">
        <v>4</v>
      </c>
      <c r="Q148" s="46">
        <v>7</v>
      </c>
      <c r="R148" s="45">
        <v>3</v>
      </c>
      <c r="S148" s="46">
        <v>7</v>
      </c>
      <c r="T148" s="45">
        <v>3</v>
      </c>
      <c r="U148" s="46">
        <v>47</v>
      </c>
      <c r="V148" s="45">
        <v>16</v>
      </c>
    </row>
    <row r="149" spans="1:22" ht="75" x14ac:dyDescent="0.25">
      <c r="A149" s="12" t="s">
        <v>383</v>
      </c>
      <c r="B149" s="13">
        <v>2848</v>
      </c>
      <c r="C149" s="30" t="s">
        <v>384</v>
      </c>
      <c r="D149" s="13" t="s">
        <v>18</v>
      </c>
      <c r="E149" s="13" t="s">
        <v>228</v>
      </c>
      <c r="F149" s="13" t="s">
        <v>50</v>
      </c>
      <c r="G149" s="13" t="s">
        <v>51</v>
      </c>
      <c r="H149" s="13" t="s">
        <v>51</v>
      </c>
      <c r="I149" s="39" t="s">
        <v>21</v>
      </c>
      <c r="J149" s="36" t="s">
        <v>22</v>
      </c>
      <c r="K149" s="44">
        <v>0</v>
      </c>
      <c r="L149" s="45">
        <v>0</v>
      </c>
      <c r="M149" s="44">
        <v>0</v>
      </c>
      <c r="N149" s="45">
        <v>0</v>
      </c>
      <c r="O149" s="46">
        <v>2</v>
      </c>
      <c r="P149" s="45">
        <v>0</v>
      </c>
      <c r="Q149" s="46">
        <v>7</v>
      </c>
      <c r="R149" s="45">
        <v>2</v>
      </c>
      <c r="S149" s="46">
        <v>0</v>
      </c>
      <c r="T149" s="45">
        <v>0</v>
      </c>
      <c r="U149" s="46">
        <v>9</v>
      </c>
      <c r="V149" s="45">
        <v>2</v>
      </c>
    </row>
    <row r="150" spans="1:22" ht="75" x14ac:dyDescent="0.25">
      <c r="A150" s="12" t="s">
        <v>385</v>
      </c>
      <c r="B150" s="13">
        <v>2849</v>
      </c>
      <c r="C150" s="13" t="s">
        <v>386</v>
      </c>
      <c r="D150" s="13" t="s">
        <v>18</v>
      </c>
      <c r="E150" s="13" t="s">
        <v>228</v>
      </c>
      <c r="F150" s="13" t="s">
        <v>50</v>
      </c>
      <c r="G150" s="13" t="s">
        <v>51</v>
      </c>
      <c r="H150" s="13" t="s">
        <v>51</v>
      </c>
      <c r="I150" s="39" t="s">
        <v>40</v>
      </c>
      <c r="J150" s="36" t="s">
        <v>41</v>
      </c>
      <c r="K150" s="44">
        <v>3</v>
      </c>
      <c r="L150" s="45">
        <v>3</v>
      </c>
      <c r="M150" s="44">
        <v>1</v>
      </c>
      <c r="N150" s="45">
        <v>1</v>
      </c>
      <c r="O150" s="46">
        <v>2</v>
      </c>
      <c r="P150" s="45">
        <v>0</v>
      </c>
      <c r="Q150" s="46">
        <v>1</v>
      </c>
      <c r="R150" s="45">
        <v>1</v>
      </c>
      <c r="S150" s="46">
        <v>4</v>
      </c>
      <c r="T150" s="45">
        <v>0</v>
      </c>
      <c r="U150" s="46">
        <v>11</v>
      </c>
      <c r="V150" s="45">
        <v>5</v>
      </c>
    </row>
    <row r="151" spans="1:22" ht="75" x14ac:dyDescent="0.25">
      <c r="A151" s="12" t="s">
        <v>387</v>
      </c>
      <c r="B151" s="13">
        <v>2850</v>
      </c>
      <c r="C151" s="13" t="s">
        <v>388</v>
      </c>
      <c r="D151" s="13" t="s">
        <v>18</v>
      </c>
      <c r="E151" s="13" t="s">
        <v>228</v>
      </c>
      <c r="F151" s="13" t="s">
        <v>50</v>
      </c>
      <c r="G151" s="13" t="s">
        <v>51</v>
      </c>
      <c r="H151" s="13" t="s">
        <v>51</v>
      </c>
      <c r="I151" s="39" t="s">
        <v>127</v>
      </c>
      <c r="J151" s="36" t="s">
        <v>128</v>
      </c>
      <c r="K151" s="44">
        <v>0</v>
      </c>
      <c r="L151" s="45">
        <v>0</v>
      </c>
      <c r="M151" s="44">
        <v>0</v>
      </c>
      <c r="N151" s="45">
        <v>0</v>
      </c>
      <c r="O151" s="46">
        <v>0</v>
      </c>
      <c r="P151" s="45">
        <v>0</v>
      </c>
      <c r="Q151" s="46">
        <v>0</v>
      </c>
      <c r="R151" s="45">
        <v>0</v>
      </c>
      <c r="S151" s="46">
        <v>1</v>
      </c>
      <c r="T151" s="45">
        <v>1</v>
      </c>
      <c r="U151" s="46">
        <v>1</v>
      </c>
      <c r="V151" s="45">
        <v>1</v>
      </c>
    </row>
    <row r="152" spans="1:22" ht="105" x14ac:dyDescent="0.25">
      <c r="A152" s="12" t="s">
        <v>389</v>
      </c>
      <c r="B152" s="13">
        <v>2901</v>
      </c>
      <c r="C152" s="13" t="s">
        <v>390</v>
      </c>
      <c r="D152" s="13" t="s">
        <v>18</v>
      </c>
      <c r="E152" s="13" t="s">
        <v>228</v>
      </c>
      <c r="F152" s="13" t="s">
        <v>50</v>
      </c>
      <c r="G152" s="13" t="s">
        <v>51</v>
      </c>
      <c r="H152" s="13" t="s">
        <v>51</v>
      </c>
      <c r="I152" s="39" t="s">
        <v>21</v>
      </c>
      <c r="J152" s="36" t="s">
        <v>22</v>
      </c>
      <c r="K152" s="44" t="s">
        <v>676</v>
      </c>
      <c r="L152" s="45" t="s">
        <v>676</v>
      </c>
      <c r="M152" s="44" t="s">
        <v>676</v>
      </c>
      <c r="N152" s="45" t="s">
        <v>676</v>
      </c>
      <c r="O152" s="46" t="s">
        <v>676</v>
      </c>
      <c r="P152" s="45" t="s">
        <v>676</v>
      </c>
      <c r="Q152" s="46" t="s">
        <v>676</v>
      </c>
      <c r="R152" s="45" t="s">
        <v>676</v>
      </c>
      <c r="S152" s="46" t="s">
        <v>676</v>
      </c>
      <c r="T152" s="45" t="s">
        <v>676</v>
      </c>
      <c r="U152" s="46" t="s">
        <v>676</v>
      </c>
      <c r="V152" s="45" t="s">
        <v>676</v>
      </c>
    </row>
    <row r="153" spans="1:22" ht="75" x14ac:dyDescent="0.25">
      <c r="A153" s="12" t="s">
        <v>391</v>
      </c>
      <c r="B153" s="13">
        <v>2902</v>
      </c>
      <c r="C153" s="13" t="s">
        <v>392</v>
      </c>
      <c r="D153" s="13" t="s">
        <v>18</v>
      </c>
      <c r="E153" s="13" t="s">
        <v>228</v>
      </c>
      <c r="F153" s="13" t="s">
        <v>50</v>
      </c>
      <c r="G153" s="13" t="s">
        <v>51</v>
      </c>
      <c r="H153" s="13" t="s">
        <v>51</v>
      </c>
      <c r="I153" s="39" t="s">
        <v>21</v>
      </c>
      <c r="J153" s="36" t="s">
        <v>22</v>
      </c>
      <c r="K153" s="44" t="s">
        <v>676</v>
      </c>
      <c r="L153" s="45" t="s">
        <v>676</v>
      </c>
      <c r="M153" s="44" t="s">
        <v>676</v>
      </c>
      <c r="N153" s="45" t="s">
        <v>676</v>
      </c>
      <c r="O153" s="46" t="s">
        <v>676</v>
      </c>
      <c r="P153" s="45" t="s">
        <v>676</v>
      </c>
      <c r="Q153" s="46" t="s">
        <v>676</v>
      </c>
      <c r="R153" s="45" t="s">
        <v>676</v>
      </c>
      <c r="S153" s="46" t="s">
        <v>676</v>
      </c>
      <c r="T153" s="45" t="s">
        <v>676</v>
      </c>
      <c r="U153" s="46" t="s">
        <v>676</v>
      </c>
      <c r="V153" s="45" t="s">
        <v>676</v>
      </c>
    </row>
    <row r="154" spans="1:22" ht="75" x14ac:dyDescent="0.25">
      <c r="A154" s="12" t="s">
        <v>393</v>
      </c>
      <c r="B154" s="13">
        <v>2903</v>
      </c>
      <c r="C154" s="13" t="s">
        <v>394</v>
      </c>
      <c r="D154" s="13" t="s">
        <v>18</v>
      </c>
      <c r="E154" s="13" t="s">
        <v>228</v>
      </c>
      <c r="F154" s="13" t="s">
        <v>50</v>
      </c>
      <c r="G154" s="13" t="s">
        <v>51</v>
      </c>
      <c r="H154" s="13" t="s">
        <v>51</v>
      </c>
      <c r="I154" s="39" t="s">
        <v>123</v>
      </c>
      <c r="J154" s="36" t="s">
        <v>395</v>
      </c>
      <c r="K154" s="44">
        <v>0</v>
      </c>
      <c r="L154" s="45">
        <v>0</v>
      </c>
      <c r="M154" s="44">
        <v>0</v>
      </c>
      <c r="N154" s="45">
        <v>0</v>
      </c>
      <c r="O154" s="46">
        <v>0</v>
      </c>
      <c r="P154" s="45">
        <v>0</v>
      </c>
      <c r="Q154" s="46">
        <v>1</v>
      </c>
      <c r="R154" s="45">
        <v>0</v>
      </c>
      <c r="S154" s="46">
        <v>1</v>
      </c>
      <c r="T154" s="45">
        <v>0</v>
      </c>
      <c r="U154" s="46">
        <v>2</v>
      </c>
      <c r="V154" s="45">
        <v>0</v>
      </c>
    </row>
    <row r="155" spans="1:22" ht="75" x14ac:dyDescent="0.25">
      <c r="A155" s="12" t="s">
        <v>396</v>
      </c>
      <c r="B155" s="13">
        <v>2904</v>
      </c>
      <c r="C155" s="13" t="s">
        <v>397</v>
      </c>
      <c r="D155" s="13" t="s">
        <v>18</v>
      </c>
      <c r="E155" s="13" t="s">
        <v>228</v>
      </c>
      <c r="F155" s="13" t="s">
        <v>50</v>
      </c>
      <c r="G155" s="13" t="s">
        <v>51</v>
      </c>
      <c r="H155" s="13" t="s">
        <v>51</v>
      </c>
      <c r="I155" s="39" t="s">
        <v>21</v>
      </c>
      <c r="J155" s="36" t="s">
        <v>22</v>
      </c>
      <c r="K155" s="44">
        <v>0</v>
      </c>
      <c r="L155" s="45">
        <v>0</v>
      </c>
      <c r="M155" s="44">
        <v>0</v>
      </c>
      <c r="N155" s="45">
        <v>0</v>
      </c>
      <c r="O155" s="46">
        <v>0</v>
      </c>
      <c r="P155" s="45">
        <v>0</v>
      </c>
      <c r="Q155" s="46">
        <v>1</v>
      </c>
      <c r="R155" s="45">
        <v>1</v>
      </c>
      <c r="S155" s="46">
        <v>0</v>
      </c>
      <c r="T155" s="45">
        <v>0</v>
      </c>
      <c r="U155" s="46">
        <v>1</v>
      </c>
      <c r="V155" s="45">
        <v>1</v>
      </c>
    </row>
    <row r="156" spans="1:22" ht="75" x14ac:dyDescent="0.25">
      <c r="A156" s="12" t="s">
        <v>398</v>
      </c>
      <c r="B156" s="13">
        <v>2905</v>
      </c>
      <c r="C156" s="13" t="s">
        <v>399</v>
      </c>
      <c r="D156" s="13" t="s">
        <v>18</v>
      </c>
      <c r="E156" s="13" t="s">
        <v>228</v>
      </c>
      <c r="F156" s="13" t="s">
        <v>50</v>
      </c>
      <c r="G156" s="13" t="s">
        <v>51</v>
      </c>
      <c r="H156" s="13" t="s">
        <v>51</v>
      </c>
      <c r="I156" s="39" t="s">
        <v>21</v>
      </c>
      <c r="J156" s="36" t="s">
        <v>22</v>
      </c>
      <c r="K156" s="44" t="s">
        <v>676</v>
      </c>
      <c r="L156" s="45" t="s">
        <v>676</v>
      </c>
      <c r="M156" s="44" t="s">
        <v>676</v>
      </c>
      <c r="N156" s="45" t="s">
        <v>676</v>
      </c>
      <c r="O156" s="46" t="s">
        <v>676</v>
      </c>
      <c r="P156" s="45" t="s">
        <v>676</v>
      </c>
      <c r="Q156" s="46" t="s">
        <v>676</v>
      </c>
      <c r="R156" s="45" t="s">
        <v>676</v>
      </c>
      <c r="S156" s="46" t="s">
        <v>676</v>
      </c>
      <c r="T156" s="45" t="s">
        <v>676</v>
      </c>
      <c r="U156" s="46" t="s">
        <v>676</v>
      </c>
      <c r="V156" s="45" t="s">
        <v>676</v>
      </c>
    </row>
    <row r="157" spans="1:22" ht="120" x14ac:dyDescent="0.25">
      <c r="A157" s="12" t="s">
        <v>400</v>
      </c>
      <c r="B157" s="13">
        <v>2906</v>
      </c>
      <c r="C157" s="13" t="s">
        <v>401</v>
      </c>
      <c r="D157" s="13" t="s">
        <v>18</v>
      </c>
      <c r="E157" s="13" t="s">
        <v>228</v>
      </c>
      <c r="F157" s="13" t="s">
        <v>50</v>
      </c>
      <c r="G157" s="13" t="s">
        <v>51</v>
      </c>
      <c r="H157" s="13" t="s">
        <v>51</v>
      </c>
      <c r="I157" s="39" t="s">
        <v>21</v>
      </c>
      <c r="J157" s="36" t="s">
        <v>22</v>
      </c>
      <c r="K157" s="44">
        <v>2</v>
      </c>
      <c r="L157" s="45">
        <v>1</v>
      </c>
      <c r="M157" s="44">
        <v>1</v>
      </c>
      <c r="N157" s="45">
        <v>0</v>
      </c>
      <c r="O157" s="46">
        <v>0</v>
      </c>
      <c r="P157" s="45">
        <v>0</v>
      </c>
      <c r="Q157" s="46">
        <v>3</v>
      </c>
      <c r="R157" s="45">
        <v>0</v>
      </c>
      <c r="S157" s="46">
        <v>0</v>
      </c>
      <c r="T157" s="45">
        <v>0</v>
      </c>
      <c r="U157" s="46">
        <v>6</v>
      </c>
      <c r="V157" s="45">
        <v>1</v>
      </c>
    </row>
    <row r="158" spans="1:22" ht="60" x14ac:dyDescent="0.25">
      <c r="A158" s="12" t="s">
        <v>402</v>
      </c>
      <c r="B158" s="13">
        <v>3102</v>
      </c>
      <c r="C158" s="13" t="s">
        <v>403</v>
      </c>
      <c r="D158" s="13" t="s">
        <v>18</v>
      </c>
      <c r="E158" s="13" t="s">
        <v>404</v>
      </c>
      <c r="F158" s="13" t="s">
        <v>50</v>
      </c>
      <c r="G158" s="13" t="s">
        <v>51</v>
      </c>
      <c r="H158" s="13" t="s">
        <v>51</v>
      </c>
      <c r="I158" s="39" t="s">
        <v>112</v>
      </c>
      <c r="J158" s="36" t="s">
        <v>116</v>
      </c>
      <c r="K158" s="44" t="s">
        <v>676</v>
      </c>
      <c r="L158" s="45" t="s">
        <v>676</v>
      </c>
      <c r="M158" s="44" t="s">
        <v>676</v>
      </c>
      <c r="N158" s="45" t="s">
        <v>676</v>
      </c>
      <c r="O158" s="46" t="s">
        <v>676</v>
      </c>
      <c r="P158" s="45" t="s">
        <v>676</v>
      </c>
      <c r="Q158" s="46" t="s">
        <v>676</v>
      </c>
      <c r="R158" s="45" t="s">
        <v>676</v>
      </c>
      <c r="S158" s="46" t="s">
        <v>676</v>
      </c>
      <c r="T158" s="45" t="s">
        <v>676</v>
      </c>
      <c r="U158" s="46" t="s">
        <v>676</v>
      </c>
      <c r="V158" s="45" t="s">
        <v>676</v>
      </c>
    </row>
    <row r="159" spans="1:22" ht="45" x14ac:dyDescent="0.25">
      <c r="A159" s="12" t="s">
        <v>405</v>
      </c>
      <c r="B159" s="13">
        <v>3103</v>
      </c>
      <c r="C159" s="13" t="s">
        <v>406</v>
      </c>
      <c r="D159" s="13" t="s">
        <v>18</v>
      </c>
      <c r="E159" s="13" t="s">
        <v>404</v>
      </c>
      <c r="F159" s="13" t="s">
        <v>50</v>
      </c>
      <c r="G159" s="13" t="s">
        <v>51</v>
      </c>
      <c r="H159" s="13" t="s">
        <v>51</v>
      </c>
      <c r="I159" s="39" t="s">
        <v>96</v>
      </c>
      <c r="J159" s="36" t="s">
        <v>97</v>
      </c>
      <c r="K159" s="44" t="s">
        <v>676</v>
      </c>
      <c r="L159" s="45" t="s">
        <v>676</v>
      </c>
      <c r="M159" s="44" t="s">
        <v>676</v>
      </c>
      <c r="N159" s="45" t="s">
        <v>676</v>
      </c>
      <c r="O159" s="46" t="s">
        <v>676</v>
      </c>
      <c r="P159" s="45" t="s">
        <v>676</v>
      </c>
      <c r="Q159" s="46" t="s">
        <v>676</v>
      </c>
      <c r="R159" s="45" t="s">
        <v>676</v>
      </c>
      <c r="S159" s="46" t="s">
        <v>676</v>
      </c>
      <c r="T159" s="45" t="s">
        <v>676</v>
      </c>
      <c r="U159" s="46" t="s">
        <v>676</v>
      </c>
      <c r="V159" s="45" t="s">
        <v>676</v>
      </c>
    </row>
    <row r="160" spans="1:22" ht="75" x14ac:dyDescent="0.25">
      <c r="A160" s="12" t="s">
        <v>407</v>
      </c>
      <c r="B160" s="13">
        <v>3104</v>
      </c>
      <c r="C160" s="13" t="s">
        <v>408</v>
      </c>
      <c r="D160" s="13" t="s">
        <v>18</v>
      </c>
      <c r="E160" s="13" t="s">
        <v>228</v>
      </c>
      <c r="F160" s="13" t="s">
        <v>50</v>
      </c>
      <c r="G160" s="13" t="s">
        <v>51</v>
      </c>
      <c r="H160" s="13" t="s">
        <v>51</v>
      </c>
      <c r="I160" s="39" t="s">
        <v>40</v>
      </c>
      <c r="J160" s="36" t="s">
        <v>41</v>
      </c>
      <c r="K160" s="44" t="s">
        <v>676</v>
      </c>
      <c r="L160" s="45" t="s">
        <v>676</v>
      </c>
      <c r="M160" s="44" t="s">
        <v>676</v>
      </c>
      <c r="N160" s="45" t="s">
        <v>676</v>
      </c>
      <c r="O160" s="46" t="s">
        <v>676</v>
      </c>
      <c r="P160" s="45" t="s">
        <v>676</v>
      </c>
      <c r="Q160" s="46" t="s">
        <v>676</v>
      </c>
      <c r="R160" s="45" t="s">
        <v>676</v>
      </c>
      <c r="S160" s="46" t="s">
        <v>676</v>
      </c>
      <c r="T160" s="45" t="s">
        <v>676</v>
      </c>
      <c r="U160" s="46" t="s">
        <v>676</v>
      </c>
      <c r="V160" s="45" t="s">
        <v>676</v>
      </c>
    </row>
    <row r="161" spans="1:22" ht="75" x14ac:dyDescent="0.25">
      <c r="A161" s="12" t="s">
        <v>409</v>
      </c>
      <c r="B161" s="13">
        <v>3107</v>
      </c>
      <c r="C161" s="13" t="s">
        <v>410</v>
      </c>
      <c r="D161" s="13" t="s">
        <v>18</v>
      </c>
      <c r="E161" s="13" t="s">
        <v>228</v>
      </c>
      <c r="F161" s="13" t="s">
        <v>50</v>
      </c>
      <c r="G161" s="13" t="s">
        <v>51</v>
      </c>
      <c r="H161" s="13" t="s">
        <v>51</v>
      </c>
      <c r="I161" s="39" t="s">
        <v>23</v>
      </c>
      <c r="J161" s="36" t="s">
        <v>24</v>
      </c>
      <c r="K161" s="44">
        <v>1</v>
      </c>
      <c r="L161" s="45">
        <v>1</v>
      </c>
      <c r="M161" s="44">
        <v>2</v>
      </c>
      <c r="N161" s="45">
        <v>2</v>
      </c>
      <c r="O161" s="46">
        <v>8</v>
      </c>
      <c r="P161" s="45">
        <v>5</v>
      </c>
      <c r="Q161" s="46">
        <v>11</v>
      </c>
      <c r="R161" s="45">
        <v>7</v>
      </c>
      <c r="S161" s="46">
        <v>5</v>
      </c>
      <c r="T161" s="45">
        <v>4</v>
      </c>
      <c r="U161" s="46">
        <v>27</v>
      </c>
      <c r="V161" s="45">
        <v>19</v>
      </c>
    </row>
    <row r="162" spans="1:22" ht="60" x14ac:dyDescent="0.25">
      <c r="A162" s="12" t="s">
        <v>411</v>
      </c>
      <c r="B162" s="13">
        <v>3114</v>
      </c>
      <c r="C162" s="13" t="s">
        <v>412</v>
      </c>
      <c r="D162" s="13" t="s">
        <v>18</v>
      </c>
      <c r="E162" s="13" t="s">
        <v>404</v>
      </c>
      <c r="F162" s="13" t="s">
        <v>20</v>
      </c>
      <c r="G162" s="13">
        <v>4</v>
      </c>
      <c r="H162" s="41">
        <v>42854</v>
      </c>
      <c r="I162" s="39" t="s">
        <v>85</v>
      </c>
      <c r="J162" s="36" t="s">
        <v>86</v>
      </c>
      <c r="K162" s="44" t="s">
        <v>676</v>
      </c>
      <c r="L162" s="45" t="s">
        <v>676</v>
      </c>
      <c r="M162" s="44" t="s">
        <v>676</v>
      </c>
      <c r="N162" s="45" t="s">
        <v>676</v>
      </c>
      <c r="O162" s="46" t="s">
        <v>676</v>
      </c>
      <c r="P162" s="45" t="s">
        <v>676</v>
      </c>
      <c r="Q162" s="46" t="s">
        <v>676</v>
      </c>
      <c r="R162" s="45" t="s">
        <v>676</v>
      </c>
      <c r="S162" s="46" t="s">
        <v>676</v>
      </c>
      <c r="T162" s="45" t="s">
        <v>676</v>
      </c>
      <c r="U162" s="46" t="s">
        <v>676</v>
      </c>
      <c r="V162" s="45" t="s">
        <v>676</v>
      </c>
    </row>
    <row r="163" spans="1:22" ht="45" x14ac:dyDescent="0.25">
      <c r="A163" s="12" t="s">
        <v>413</v>
      </c>
      <c r="B163" s="13">
        <v>3115</v>
      </c>
      <c r="C163" s="13" t="s">
        <v>414</v>
      </c>
      <c r="D163" s="13" t="s">
        <v>18</v>
      </c>
      <c r="E163" s="13" t="s">
        <v>404</v>
      </c>
      <c r="F163" s="13" t="s">
        <v>50</v>
      </c>
      <c r="G163" s="13" t="s">
        <v>51</v>
      </c>
      <c r="H163" s="13" t="s">
        <v>51</v>
      </c>
      <c r="I163" s="39" t="s">
        <v>415</v>
      </c>
      <c r="J163" s="36" t="s">
        <v>416</v>
      </c>
      <c r="K163" s="44" t="s">
        <v>676</v>
      </c>
      <c r="L163" s="45" t="s">
        <v>676</v>
      </c>
      <c r="M163" s="44" t="s">
        <v>676</v>
      </c>
      <c r="N163" s="45" t="s">
        <v>676</v>
      </c>
      <c r="O163" s="46" t="s">
        <v>676</v>
      </c>
      <c r="P163" s="45" t="s">
        <v>676</v>
      </c>
      <c r="Q163" s="46" t="s">
        <v>676</v>
      </c>
      <c r="R163" s="45" t="s">
        <v>676</v>
      </c>
      <c r="S163" s="46" t="s">
        <v>676</v>
      </c>
      <c r="T163" s="45" t="s">
        <v>676</v>
      </c>
      <c r="U163" s="46" t="s">
        <v>676</v>
      </c>
      <c r="V163" s="45" t="s">
        <v>676</v>
      </c>
    </row>
    <row r="164" spans="1:22" ht="75" x14ac:dyDescent="0.25">
      <c r="A164" s="12" t="s">
        <v>417</v>
      </c>
      <c r="B164" s="13">
        <v>3117</v>
      </c>
      <c r="C164" s="13" t="s">
        <v>418</v>
      </c>
      <c r="D164" s="13" t="s">
        <v>18</v>
      </c>
      <c r="E164" s="13" t="s">
        <v>228</v>
      </c>
      <c r="F164" s="13" t="s">
        <v>50</v>
      </c>
      <c r="G164" s="13" t="s">
        <v>51</v>
      </c>
      <c r="H164" s="13" t="s">
        <v>51</v>
      </c>
      <c r="I164" s="39" t="s">
        <v>85</v>
      </c>
      <c r="J164" s="36" t="s">
        <v>419</v>
      </c>
      <c r="K164" s="44" t="s">
        <v>676</v>
      </c>
      <c r="L164" s="45" t="s">
        <v>676</v>
      </c>
      <c r="M164" s="44" t="s">
        <v>676</v>
      </c>
      <c r="N164" s="45" t="s">
        <v>676</v>
      </c>
      <c r="O164" s="46" t="s">
        <v>676</v>
      </c>
      <c r="P164" s="45" t="s">
        <v>676</v>
      </c>
      <c r="Q164" s="46" t="s">
        <v>676</v>
      </c>
      <c r="R164" s="45" t="s">
        <v>676</v>
      </c>
      <c r="S164" s="46" t="s">
        <v>676</v>
      </c>
      <c r="T164" s="45" t="s">
        <v>676</v>
      </c>
      <c r="U164" s="46" t="s">
        <v>676</v>
      </c>
      <c r="V164" s="45" t="s">
        <v>676</v>
      </c>
    </row>
    <row r="165" spans="1:22" ht="45" x14ac:dyDescent="0.25">
      <c r="A165" s="12" t="s">
        <v>420</v>
      </c>
      <c r="B165" s="13">
        <v>3201</v>
      </c>
      <c r="C165" s="13" t="s">
        <v>421</v>
      </c>
      <c r="D165" s="13" t="s">
        <v>18</v>
      </c>
      <c r="E165" s="13" t="s">
        <v>404</v>
      </c>
      <c r="F165" s="13" t="s">
        <v>50</v>
      </c>
      <c r="G165" s="13" t="s">
        <v>51</v>
      </c>
      <c r="H165" s="13" t="s">
        <v>51</v>
      </c>
      <c r="I165" s="39" t="s">
        <v>92</v>
      </c>
      <c r="J165" s="36" t="s">
        <v>93</v>
      </c>
      <c r="K165" s="44" t="s">
        <v>676</v>
      </c>
      <c r="L165" s="45" t="s">
        <v>676</v>
      </c>
      <c r="M165" s="44" t="s">
        <v>676</v>
      </c>
      <c r="N165" s="45" t="s">
        <v>676</v>
      </c>
      <c r="O165" s="46" t="s">
        <v>676</v>
      </c>
      <c r="P165" s="45" t="s">
        <v>676</v>
      </c>
      <c r="Q165" s="46" t="s">
        <v>676</v>
      </c>
      <c r="R165" s="45" t="s">
        <v>676</v>
      </c>
      <c r="S165" s="46" t="s">
        <v>676</v>
      </c>
      <c r="T165" s="45" t="s">
        <v>676</v>
      </c>
      <c r="U165" s="46" t="s">
        <v>676</v>
      </c>
      <c r="V165" s="45" t="s">
        <v>676</v>
      </c>
    </row>
    <row r="166" spans="1:22" ht="75" x14ac:dyDescent="0.25">
      <c r="A166" s="12" t="s">
        <v>422</v>
      </c>
      <c r="B166" s="13">
        <v>3204</v>
      </c>
      <c r="C166" s="13" t="s">
        <v>423</v>
      </c>
      <c r="D166" s="13" t="s">
        <v>18</v>
      </c>
      <c r="E166" s="13" t="s">
        <v>228</v>
      </c>
      <c r="F166" s="13" t="s">
        <v>20</v>
      </c>
      <c r="G166" s="13">
        <v>4</v>
      </c>
      <c r="H166" s="41">
        <v>44064</v>
      </c>
      <c r="I166" s="39" t="s">
        <v>23</v>
      </c>
      <c r="J166" s="36" t="s">
        <v>24</v>
      </c>
      <c r="K166" s="44">
        <v>42</v>
      </c>
      <c r="L166" s="45">
        <v>16</v>
      </c>
      <c r="M166" s="44">
        <v>4</v>
      </c>
      <c r="N166" s="45">
        <v>1</v>
      </c>
      <c r="O166" s="46">
        <v>14</v>
      </c>
      <c r="P166" s="45">
        <v>4</v>
      </c>
      <c r="Q166" s="46">
        <v>11</v>
      </c>
      <c r="R166" s="45">
        <v>3</v>
      </c>
      <c r="S166" s="46">
        <v>6</v>
      </c>
      <c r="T166" s="45">
        <v>5</v>
      </c>
      <c r="U166" s="46">
        <v>7</v>
      </c>
      <c r="V166" s="45">
        <v>3</v>
      </c>
    </row>
    <row r="167" spans="1:22" ht="75" x14ac:dyDescent="0.25">
      <c r="A167" s="12" t="s">
        <v>424</v>
      </c>
      <c r="B167" s="13">
        <v>3301</v>
      </c>
      <c r="C167" s="13" t="s">
        <v>425</v>
      </c>
      <c r="D167" s="13" t="s">
        <v>18</v>
      </c>
      <c r="E167" s="13" t="s">
        <v>228</v>
      </c>
      <c r="F167" s="13" t="s">
        <v>50</v>
      </c>
      <c r="G167" s="13" t="s">
        <v>51</v>
      </c>
      <c r="H167" s="13" t="s">
        <v>51</v>
      </c>
      <c r="I167" s="39" t="s">
        <v>27</v>
      </c>
      <c r="J167" s="36" t="s">
        <v>89</v>
      </c>
      <c r="K167" s="44">
        <v>0</v>
      </c>
      <c r="L167" s="45">
        <v>0</v>
      </c>
      <c r="M167" s="44">
        <v>1</v>
      </c>
      <c r="N167" s="45">
        <v>1</v>
      </c>
      <c r="O167" s="46">
        <v>2</v>
      </c>
      <c r="P167" s="45">
        <v>1</v>
      </c>
      <c r="Q167" s="46">
        <v>2</v>
      </c>
      <c r="R167" s="45">
        <v>2</v>
      </c>
      <c r="S167" s="46">
        <v>2</v>
      </c>
      <c r="T167" s="45">
        <v>2</v>
      </c>
      <c r="U167" s="46">
        <v>7</v>
      </c>
      <c r="V167" s="45">
        <v>6</v>
      </c>
    </row>
    <row r="168" spans="1:22" ht="75" x14ac:dyDescent="0.25">
      <c r="A168" s="12" t="s">
        <v>426</v>
      </c>
      <c r="B168" s="13">
        <v>3302</v>
      </c>
      <c r="C168" s="13" t="s">
        <v>427</v>
      </c>
      <c r="D168" s="13" t="s">
        <v>18</v>
      </c>
      <c r="E168" s="13" t="s">
        <v>228</v>
      </c>
      <c r="F168" s="13" t="s">
        <v>50</v>
      </c>
      <c r="G168" s="13" t="s">
        <v>51</v>
      </c>
      <c r="H168" s="13" t="s">
        <v>51</v>
      </c>
      <c r="I168" s="39" t="s">
        <v>23</v>
      </c>
      <c r="J168" s="36" t="s">
        <v>24</v>
      </c>
      <c r="K168" s="44">
        <v>28</v>
      </c>
      <c r="L168" s="45">
        <v>17</v>
      </c>
      <c r="M168" s="44">
        <v>19</v>
      </c>
      <c r="N168" s="45">
        <v>12</v>
      </c>
      <c r="O168" s="46">
        <v>59</v>
      </c>
      <c r="P168" s="45">
        <v>35</v>
      </c>
      <c r="Q168" s="46">
        <v>58</v>
      </c>
      <c r="R168" s="45">
        <v>31</v>
      </c>
      <c r="S168" s="46">
        <v>51</v>
      </c>
      <c r="T168" s="45">
        <v>34</v>
      </c>
      <c r="U168" s="46">
        <v>215</v>
      </c>
      <c r="V168" s="45">
        <v>129</v>
      </c>
    </row>
    <row r="169" spans="1:22" ht="75" x14ac:dyDescent="0.25">
      <c r="A169" s="12" t="s">
        <v>428</v>
      </c>
      <c r="B169" s="13">
        <v>3303</v>
      </c>
      <c r="C169" s="13" t="s">
        <v>429</v>
      </c>
      <c r="D169" s="13" t="s">
        <v>18</v>
      </c>
      <c r="E169" s="13" t="s">
        <v>404</v>
      </c>
      <c r="F169" s="13" t="s">
        <v>50</v>
      </c>
      <c r="G169" s="13" t="s">
        <v>51</v>
      </c>
      <c r="H169" s="13" t="s">
        <v>51</v>
      </c>
      <c r="I169" s="39" t="s">
        <v>23</v>
      </c>
      <c r="J169" s="36" t="s">
        <v>251</v>
      </c>
      <c r="K169" s="44" t="s">
        <v>676</v>
      </c>
      <c r="L169" s="45" t="s">
        <v>676</v>
      </c>
      <c r="M169" s="44" t="s">
        <v>676</v>
      </c>
      <c r="N169" s="45" t="s">
        <v>676</v>
      </c>
      <c r="O169" s="46" t="s">
        <v>676</v>
      </c>
      <c r="P169" s="45" t="s">
        <v>676</v>
      </c>
      <c r="Q169" s="46" t="s">
        <v>676</v>
      </c>
      <c r="R169" s="45" t="s">
        <v>676</v>
      </c>
      <c r="S169" s="46" t="s">
        <v>676</v>
      </c>
      <c r="T169" s="45" t="s">
        <v>676</v>
      </c>
      <c r="U169" s="46" t="s">
        <v>676</v>
      </c>
      <c r="V169" s="45" t="s">
        <v>676</v>
      </c>
    </row>
    <row r="170" spans="1:22" ht="60" x14ac:dyDescent="0.25">
      <c r="A170" s="12" t="s">
        <v>430</v>
      </c>
      <c r="B170" s="13">
        <v>3702</v>
      </c>
      <c r="C170" s="13" t="s">
        <v>431</v>
      </c>
      <c r="D170" s="13" t="s">
        <v>18</v>
      </c>
      <c r="E170" s="13" t="s">
        <v>404</v>
      </c>
      <c r="F170" s="13" t="s">
        <v>50</v>
      </c>
      <c r="G170" s="13" t="s">
        <v>51</v>
      </c>
      <c r="H170" s="13" t="s">
        <v>51</v>
      </c>
      <c r="I170" s="39" t="s">
        <v>21</v>
      </c>
      <c r="J170" s="36" t="s">
        <v>22</v>
      </c>
      <c r="K170" s="44" t="s">
        <v>676</v>
      </c>
      <c r="L170" s="45" t="s">
        <v>676</v>
      </c>
      <c r="M170" s="44" t="s">
        <v>676</v>
      </c>
      <c r="N170" s="45" t="s">
        <v>676</v>
      </c>
      <c r="O170" s="46" t="s">
        <v>676</v>
      </c>
      <c r="P170" s="45" t="s">
        <v>676</v>
      </c>
      <c r="Q170" s="46" t="s">
        <v>676</v>
      </c>
      <c r="R170" s="45" t="s">
        <v>676</v>
      </c>
      <c r="S170" s="46" t="s">
        <v>676</v>
      </c>
      <c r="T170" s="45" t="s">
        <v>676</v>
      </c>
      <c r="U170" s="46" t="s">
        <v>676</v>
      </c>
      <c r="V170" s="45" t="s">
        <v>676</v>
      </c>
    </row>
    <row r="171" spans="1:22" ht="75" x14ac:dyDescent="0.25">
      <c r="A171" s="12" t="s">
        <v>432</v>
      </c>
      <c r="B171" s="13">
        <v>3703</v>
      </c>
      <c r="C171" s="13" t="s">
        <v>433</v>
      </c>
      <c r="D171" s="13" t="s">
        <v>18</v>
      </c>
      <c r="E171" s="13" t="s">
        <v>228</v>
      </c>
      <c r="F171" s="13" t="s">
        <v>50</v>
      </c>
      <c r="G171" s="13" t="s">
        <v>51</v>
      </c>
      <c r="H171" s="13" t="s">
        <v>51</v>
      </c>
      <c r="I171" s="39" t="s">
        <v>23</v>
      </c>
      <c r="J171" s="36" t="s">
        <v>24</v>
      </c>
      <c r="K171" s="44">
        <v>0</v>
      </c>
      <c r="L171" s="45">
        <v>0</v>
      </c>
      <c r="M171" s="44">
        <v>0</v>
      </c>
      <c r="N171" s="45">
        <v>0</v>
      </c>
      <c r="O171" s="46">
        <v>1</v>
      </c>
      <c r="P171" s="45">
        <v>0</v>
      </c>
      <c r="Q171" s="46">
        <v>4</v>
      </c>
      <c r="R171" s="45">
        <v>0</v>
      </c>
      <c r="S171" s="46">
        <v>11</v>
      </c>
      <c r="T171" s="45">
        <v>6</v>
      </c>
      <c r="U171" s="46">
        <v>16</v>
      </c>
      <c r="V171" s="45">
        <v>6</v>
      </c>
    </row>
    <row r="172" spans="1:22" ht="75" x14ac:dyDescent="0.25">
      <c r="A172" s="12" t="s">
        <v>434</v>
      </c>
      <c r="B172" s="13">
        <v>3705</v>
      </c>
      <c r="C172" s="13" t="s">
        <v>435</v>
      </c>
      <c r="D172" s="13" t="s">
        <v>18</v>
      </c>
      <c r="E172" s="13" t="s">
        <v>228</v>
      </c>
      <c r="F172" s="13" t="s">
        <v>50</v>
      </c>
      <c r="G172" s="13" t="s">
        <v>51</v>
      </c>
      <c r="H172" s="13" t="s">
        <v>51</v>
      </c>
      <c r="I172" s="39" t="s">
        <v>96</v>
      </c>
      <c r="J172" s="36" t="s">
        <v>97</v>
      </c>
      <c r="K172" s="44">
        <v>1</v>
      </c>
      <c r="L172" s="45">
        <v>0</v>
      </c>
      <c r="M172" s="44">
        <v>2</v>
      </c>
      <c r="N172" s="45">
        <v>2</v>
      </c>
      <c r="O172" s="46">
        <v>9</v>
      </c>
      <c r="P172" s="45">
        <v>7</v>
      </c>
      <c r="Q172" s="46">
        <v>4</v>
      </c>
      <c r="R172" s="45">
        <v>3</v>
      </c>
      <c r="S172" s="46">
        <v>7</v>
      </c>
      <c r="T172" s="45">
        <v>5</v>
      </c>
      <c r="U172" s="46">
        <v>23</v>
      </c>
      <c r="V172" s="45">
        <v>17</v>
      </c>
    </row>
    <row r="173" spans="1:22" ht="90" x14ac:dyDescent="0.25">
      <c r="A173" s="12" t="s">
        <v>436</v>
      </c>
      <c r="B173" s="13">
        <v>3706</v>
      </c>
      <c r="C173" s="13" t="s">
        <v>437</v>
      </c>
      <c r="D173" s="13" t="s">
        <v>18</v>
      </c>
      <c r="E173" s="13" t="s">
        <v>404</v>
      </c>
      <c r="F173" s="13" t="s">
        <v>50</v>
      </c>
      <c r="G173" s="13" t="s">
        <v>51</v>
      </c>
      <c r="H173" s="13" t="s">
        <v>51</v>
      </c>
      <c r="I173" s="39" t="s">
        <v>27</v>
      </c>
      <c r="J173" s="36" t="s">
        <v>89</v>
      </c>
      <c r="K173" s="44" t="s">
        <v>676</v>
      </c>
      <c r="L173" s="45" t="s">
        <v>676</v>
      </c>
      <c r="M173" s="44" t="s">
        <v>676</v>
      </c>
      <c r="N173" s="45" t="s">
        <v>676</v>
      </c>
      <c r="O173" s="46" t="s">
        <v>676</v>
      </c>
      <c r="P173" s="45" t="s">
        <v>676</v>
      </c>
      <c r="Q173" s="46" t="s">
        <v>676</v>
      </c>
      <c r="R173" s="45" t="s">
        <v>676</v>
      </c>
      <c r="S173" s="46" t="s">
        <v>676</v>
      </c>
      <c r="T173" s="45" t="s">
        <v>676</v>
      </c>
      <c r="U173" s="46" t="s">
        <v>676</v>
      </c>
      <c r="V173" s="45" t="s">
        <v>676</v>
      </c>
    </row>
    <row r="174" spans="1:22" ht="60" x14ac:dyDescent="0.25">
      <c r="A174" s="12" t="s">
        <v>438</v>
      </c>
      <c r="B174" s="13">
        <v>3710</v>
      </c>
      <c r="C174" s="13" t="s">
        <v>439</v>
      </c>
      <c r="D174" s="13" t="s">
        <v>18</v>
      </c>
      <c r="E174" s="13" t="s">
        <v>404</v>
      </c>
      <c r="F174" s="13" t="s">
        <v>50</v>
      </c>
      <c r="G174" s="13" t="s">
        <v>51</v>
      </c>
      <c r="H174" s="13" t="s">
        <v>51</v>
      </c>
      <c r="I174" s="39" t="s">
        <v>96</v>
      </c>
      <c r="J174" s="36" t="s">
        <v>97</v>
      </c>
      <c r="K174" s="44" t="s">
        <v>676</v>
      </c>
      <c r="L174" s="45" t="s">
        <v>676</v>
      </c>
      <c r="M174" s="44" t="s">
        <v>676</v>
      </c>
      <c r="N174" s="45" t="s">
        <v>676</v>
      </c>
      <c r="O174" s="46" t="s">
        <v>676</v>
      </c>
      <c r="P174" s="45" t="s">
        <v>676</v>
      </c>
      <c r="Q174" s="46" t="s">
        <v>676</v>
      </c>
      <c r="R174" s="45" t="s">
        <v>676</v>
      </c>
      <c r="S174" s="46" t="s">
        <v>676</v>
      </c>
      <c r="T174" s="45" t="s">
        <v>676</v>
      </c>
      <c r="U174" s="46" t="s">
        <v>676</v>
      </c>
      <c r="V174" s="45" t="s">
        <v>676</v>
      </c>
    </row>
    <row r="175" spans="1:22" ht="105" x14ac:dyDescent="0.25">
      <c r="A175" s="12" t="s">
        <v>440</v>
      </c>
      <c r="B175" s="13">
        <v>3712</v>
      </c>
      <c r="C175" s="13" t="s">
        <v>441</v>
      </c>
      <c r="D175" s="13" t="s">
        <v>18</v>
      </c>
      <c r="E175" s="13" t="s">
        <v>404</v>
      </c>
      <c r="F175" s="13" t="s">
        <v>50</v>
      </c>
      <c r="G175" s="13" t="s">
        <v>51</v>
      </c>
      <c r="H175" s="13" t="s">
        <v>51</v>
      </c>
      <c r="I175" s="39" t="s">
        <v>21</v>
      </c>
      <c r="J175" s="36" t="s">
        <v>22</v>
      </c>
      <c r="K175" s="44" t="s">
        <v>676</v>
      </c>
      <c r="L175" s="45" t="s">
        <v>676</v>
      </c>
      <c r="M175" s="44" t="s">
        <v>676</v>
      </c>
      <c r="N175" s="45" t="s">
        <v>676</v>
      </c>
      <c r="O175" s="46" t="s">
        <v>676</v>
      </c>
      <c r="P175" s="45" t="s">
        <v>676</v>
      </c>
      <c r="Q175" s="46" t="s">
        <v>676</v>
      </c>
      <c r="R175" s="45" t="s">
        <v>676</v>
      </c>
      <c r="S175" s="46" t="s">
        <v>676</v>
      </c>
      <c r="T175" s="45" t="s">
        <v>676</v>
      </c>
      <c r="U175" s="46" t="s">
        <v>676</v>
      </c>
      <c r="V175" s="45" t="s">
        <v>676</v>
      </c>
    </row>
    <row r="176" spans="1:22" ht="90" x14ac:dyDescent="0.25">
      <c r="A176" s="12" t="s">
        <v>442</v>
      </c>
      <c r="B176" s="13">
        <v>3713</v>
      </c>
      <c r="C176" s="13" t="s">
        <v>443</v>
      </c>
      <c r="D176" s="13" t="s">
        <v>18</v>
      </c>
      <c r="E176" s="13" t="s">
        <v>228</v>
      </c>
      <c r="F176" s="13" t="s">
        <v>50</v>
      </c>
      <c r="G176" s="13" t="s">
        <v>51</v>
      </c>
      <c r="H176" s="13" t="s">
        <v>51</v>
      </c>
      <c r="I176" s="39" t="s">
        <v>21</v>
      </c>
      <c r="J176" s="36" t="s">
        <v>22</v>
      </c>
      <c r="K176" s="44" t="s">
        <v>676</v>
      </c>
      <c r="L176" s="45" t="s">
        <v>676</v>
      </c>
      <c r="M176" s="44" t="s">
        <v>676</v>
      </c>
      <c r="N176" s="45" t="s">
        <v>676</v>
      </c>
      <c r="O176" s="46" t="s">
        <v>676</v>
      </c>
      <c r="P176" s="45" t="s">
        <v>676</v>
      </c>
      <c r="Q176" s="46" t="s">
        <v>676</v>
      </c>
      <c r="R176" s="45" t="s">
        <v>676</v>
      </c>
      <c r="S176" s="46" t="s">
        <v>676</v>
      </c>
      <c r="T176" s="45" t="s">
        <v>676</v>
      </c>
      <c r="U176" s="46" t="s">
        <v>676</v>
      </c>
      <c r="V176" s="45" t="s">
        <v>676</v>
      </c>
    </row>
    <row r="177" spans="1:22" ht="60" x14ac:dyDescent="0.25">
      <c r="A177" s="12" t="s">
        <v>444</v>
      </c>
      <c r="B177" s="13">
        <v>3715</v>
      </c>
      <c r="C177" s="13" t="s">
        <v>445</v>
      </c>
      <c r="D177" s="13" t="s">
        <v>18</v>
      </c>
      <c r="E177" s="13" t="s">
        <v>404</v>
      </c>
      <c r="F177" s="13" t="s">
        <v>50</v>
      </c>
      <c r="G177" s="13" t="s">
        <v>51</v>
      </c>
      <c r="H177" s="13" t="s">
        <v>51</v>
      </c>
      <c r="I177" s="39" t="s">
        <v>27</v>
      </c>
      <c r="J177" s="36" t="s">
        <v>89</v>
      </c>
      <c r="K177" s="44" t="s">
        <v>676</v>
      </c>
      <c r="L177" s="45" t="s">
        <v>676</v>
      </c>
      <c r="M177" s="44" t="s">
        <v>676</v>
      </c>
      <c r="N177" s="45" t="s">
        <v>676</v>
      </c>
      <c r="O177" s="46" t="s">
        <v>676</v>
      </c>
      <c r="P177" s="45" t="s">
        <v>676</v>
      </c>
      <c r="Q177" s="46" t="s">
        <v>676</v>
      </c>
      <c r="R177" s="45" t="s">
        <v>676</v>
      </c>
      <c r="S177" s="46" t="s">
        <v>676</v>
      </c>
      <c r="T177" s="45" t="s">
        <v>676</v>
      </c>
      <c r="U177" s="46" t="s">
        <v>676</v>
      </c>
      <c r="V177" s="45" t="s">
        <v>676</v>
      </c>
    </row>
    <row r="178" spans="1:22" ht="45" x14ac:dyDescent="0.25">
      <c r="A178" s="12" t="s">
        <v>446</v>
      </c>
      <c r="B178" s="13">
        <v>3716</v>
      </c>
      <c r="C178" s="13" t="s">
        <v>447</v>
      </c>
      <c r="D178" s="13" t="s">
        <v>18</v>
      </c>
      <c r="E178" s="13" t="s">
        <v>404</v>
      </c>
      <c r="F178" s="13" t="s">
        <v>50</v>
      </c>
      <c r="G178" s="13" t="s">
        <v>51</v>
      </c>
      <c r="H178" s="13" t="s">
        <v>51</v>
      </c>
      <c r="I178" s="39" t="s">
        <v>92</v>
      </c>
      <c r="J178" s="36" t="s">
        <v>93</v>
      </c>
      <c r="K178" s="44" t="s">
        <v>676</v>
      </c>
      <c r="L178" s="45" t="s">
        <v>676</v>
      </c>
      <c r="M178" s="44" t="s">
        <v>676</v>
      </c>
      <c r="N178" s="45" t="s">
        <v>676</v>
      </c>
      <c r="O178" s="46" t="s">
        <v>676</v>
      </c>
      <c r="P178" s="45" t="s">
        <v>676</v>
      </c>
      <c r="Q178" s="46" t="s">
        <v>676</v>
      </c>
      <c r="R178" s="45" t="s">
        <v>676</v>
      </c>
      <c r="S178" s="46" t="s">
        <v>676</v>
      </c>
      <c r="T178" s="45" t="s">
        <v>676</v>
      </c>
      <c r="U178" s="46" t="s">
        <v>676</v>
      </c>
      <c r="V178" s="45" t="s">
        <v>676</v>
      </c>
    </row>
    <row r="179" spans="1:22" ht="75" x14ac:dyDescent="0.25">
      <c r="A179" s="12" t="s">
        <v>448</v>
      </c>
      <c r="B179" s="13">
        <v>3718</v>
      </c>
      <c r="C179" s="13" t="s">
        <v>449</v>
      </c>
      <c r="D179" s="13" t="s">
        <v>18</v>
      </c>
      <c r="E179" s="13" t="s">
        <v>404</v>
      </c>
      <c r="F179" s="13" t="s">
        <v>50</v>
      </c>
      <c r="G179" s="13" t="s">
        <v>51</v>
      </c>
      <c r="H179" s="13" t="s">
        <v>51</v>
      </c>
      <c r="I179" s="39" t="s">
        <v>112</v>
      </c>
      <c r="J179" s="36" t="s">
        <v>113</v>
      </c>
      <c r="K179" s="44" t="s">
        <v>676</v>
      </c>
      <c r="L179" s="45" t="s">
        <v>676</v>
      </c>
      <c r="M179" s="44" t="s">
        <v>676</v>
      </c>
      <c r="N179" s="45" t="s">
        <v>676</v>
      </c>
      <c r="O179" s="46" t="s">
        <v>676</v>
      </c>
      <c r="P179" s="45" t="s">
        <v>676</v>
      </c>
      <c r="Q179" s="46" t="s">
        <v>676</v>
      </c>
      <c r="R179" s="45" t="s">
        <v>676</v>
      </c>
      <c r="S179" s="46" t="s">
        <v>676</v>
      </c>
      <c r="T179" s="45" t="s">
        <v>676</v>
      </c>
      <c r="U179" s="46" t="s">
        <v>676</v>
      </c>
      <c r="V179" s="45" t="s">
        <v>676</v>
      </c>
    </row>
    <row r="180" spans="1:22" ht="75" x14ac:dyDescent="0.25">
      <c r="A180" s="12" t="s">
        <v>450</v>
      </c>
      <c r="B180" s="13">
        <v>3719</v>
      </c>
      <c r="C180" s="13" t="s">
        <v>451</v>
      </c>
      <c r="D180" s="13" t="s">
        <v>18</v>
      </c>
      <c r="E180" s="13" t="s">
        <v>228</v>
      </c>
      <c r="F180" s="13" t="s">
        <v>50</v>
      </c>
      <c r="G180" s="13" t="s">
        <v>51</v>
      </c>
      <c r="H180" s="13" t="s">
        <v>51</v>
      </c>
      <c r="I180" s="39" t="s">
        <v>21</v>
      </c>
      <c r="J180" s="36" t="s">
        <v>22</v>
      </c>
      <c r="K180" s="44" t="s">
        <v>676</v>
      </c>
      <c r="L180" s="45" t="s">
        <v>676</v>
      </c>
      <c r="M180" s="44" t="s">
        <v>676</v>
      </c>
      <c r="N180" s="45" t="s">
        <v>676</v>
      </c>
      <c r="O180" s="46" t="s">
        <v>676</v>
      </c>
      <c r="P180" s="45" t="s">
        <v>676</v>
      </c>
      <c r="Q180" s="46" t="s">
        <v>676</v>
      </c>
      <c r="R180" s="45" t="s">
        <v>676</v>
      </c>
      <c r="S180" s="46" t="s">
        <v>676</v>
      </c>
      <c r="T180" s="45" t="s">
        <v>676</v>
      </c>
      <c r="U180" s="46" t="s">
        <v>676</v>
      </c>
      <c r="V180" s="45" t="s">
        <v>676</v>
      </c>
    </row>
    <row r="181" spans="1:22" ht="75" x14ac:dyDescent="0.25">
      <c r="A181" s="12" t="s">
        <v>452</v>
      </c>
      <c r="B181" s="13">
        <v>3720</v>
      </c>
      <c r="C181" s="13" t="s">
        <v>453</v>
      </c>
      <c r="D181" s="13" t="s">
        <v>18</v>
      </c>
      <c r="E181" s="13" t="s">
        <v>228</v>
      </c>
      <c r="F181" s="13" t="s">
        <v>50</v>
      </c>
      <c r="G181" s="13" t="s">
        <v>51</v>
      </c>
      <c r="H181" s="13" t="s">
        <v>51</v>
      </c>
      <c r="I181" s="39" t="s">
        <v>23</v>
      </c>
      <c r="J181" s="36" t="s">
        <v>24</v>
      </c>
      <c r="K181" s="44">
        <v>0</v>
      </c>
      <c r="L181" s="45">
        <v>0</v>
      </c>
      <c r="M181" s="44">
        <v>3</v>
      </c>
      <c r="N181" s="45">
        <v>2</v>
      </c>
      <c r="O181" s="46">
        <v>2</v>
      </c>
      <c r="P181" s="45">
        <v>2</v>
      </c>
      <c r="Q181" s="46">
        <v>3</v>
      </c>
      <c r="R181" s="45">
        <v>1</v>
      </c>
      <c r="S181" s="46">
        <v>1</v>
      </c>
      <c r="T181" s="45">
        <v>0</v>
      </c>
      <c r="U181" s="46">
        <v>9</v>
      </c>
      <c r="V181" s="45">
        <v>5</v>
      </c>
    </row>
    <row r="182" spans="1:22" ht="45" x14ac:dyDescent="0.25">
      <c r="A182" s="12" t="s">
        <v>454</v>
      </c>
      <c r="B182" s="13">
        <v>3724</v>
      </c>
      <c r="C182" s="13" t="s">
        <v>455</v>
      </c>
      <c r="D182" s="13" t="s">
        <v>18</v>
      </c>
      <c r="E182" s="13" t="s">
        <v>404</v>
      </c>
      <c r="F182" s="13" t="s">
        <v>50</v>
      </c>
      <c r="G182" s="13" t="s">
        <v>51</v>
      </c>
      <c r="H182" s="13" t="s">
        <v>51</v>
      </c>
      <c r="I182" s="39" t="s">
        <v>123</v>
      </c>
      <c r="J182" s="36" t="s">
        <v>456</v>
      </c>
      <c r="K182" s="44" t="s">
        <v>676</v>
      </c>
      <c r="L182" s="45" t="s">
        <v>676</v>
      </c>
      <c r="M182" s="44" t="s">
        <v>676</v>
      </c>
      <c r="N182" s="45" t="s">
        <v>676</v>
      </c>
      <c r="O182" s="46" t="s">
        <v>676</v>
      </c>
      <c r="P182" s="45" t="s">
        <v>676</v>
      </c>
      <c r="Q182" s="46" t="s">
        <v>676</v>
      </c>
      <c r="R182" s="45" t="s">
        <v>676</v>
      </c>
      <c r="S182" s="46" t="s">
        <v>676</v>
      </c>
      <c r="T182" s="45" t="s">
        <v>676</v>
      </c>
      <c r="U182" s="46" t="s">
        <v>676</v>
      </c>
      <c r="V182" s="45" t="s">
        <v>676</v>
      </c>
    </row>
    <row r="183" spans="1:22" ht="45" x14ac:dyDescent="0.25">
      <c r="A183" s="12" t="s">
        <v>457</v>
      </c>
      <c r="B183" s="13">
        <v>3725</v>
      </c>
      <c r="C183" s="13" t="s">
        <v>458</v>
      </c>
      <c r="D183" s="13" t="s">
        <v>18</v>
      </c>
      <c r="E183" s="13" t="s">
        <v>404</v>
      </c>
      <c r="F183" s="13" t="s">
        <v>50</v>
      </c>
      <c r="G183" s="13" t="s">
        <v>51</v>
      </c>
      <c r="H183" s="13" t="s">
        <v>51</v>
      </c>
      <c r="I183" s="39" t="s">
        <v>21</v>
      </c>
      <c r="J183" s="36" t="s">
        <v>22</v>
      </c>
      <c r="K183" s="44" t="s">
        <v>676</v>
      </c>
      <c r="L183" s="45" t="s">
        <v>676</v>
      </c>
      <c r="M183" s="44" t="s">
        <v>676</v>
      </c>
      <c r="N183" s="45" t="s">
        <v>676</v>
      </c>
      <c r="O183" s="46" t="s">
        <v>676</v>
      </c>
      <c r="P183" s="45" t="s">
        <v>676</v>
      </c>
      <c r="Q183" s="46" t="s">
        <v>676</v>
      </c>
      <c r="R183" s="45" t="s">
        <v>676</v>
      </c>
      <c r="S183" s="46" t="s">
        <v>676</v>
      </c>
      <c r="T183" s="45" t="s">
        <v>676</v>
      </c>
      <c r="U183" s="46" t="s">
        <v>676</v>
      </c>
      <c r="V183" s="45" t="s">
        <v>676</v>
      </c>
    </row>
    <row r="184" spans="1:22" ht="75" x14ac:dyDescent="0.25">
      <c r="A184" s="12" t="s">
        <v>459</v>
      </c>
      <c r="B184" s="13">
        <v>3801</v>
      </c>
      <c r="C184" s="13" t="s">
        <v>460</v>
      </c>
      <c r="D184" s="13" t="s">
        <v>18</v>
      </c>
      <c r="E184" s="13" t="s">
        <v>404</v>
      </c>
      <c r="F184" s="13" t="s">
        <v>50</v>
      </c>
      <c r="G184" s="13" t="s">
        <v>51</v>
      </c>
      <c r="H184" s="13" t="s">
        <v>51</v>
      </c>
      <c r="I184" s="39" t="s">
        <v>27</v>
      </c>
      <c r="J184" s="36" t="s">
        <v>461</v>
      </c>
      <c r="K184" s="44" t="s">
        <v>676</v>
      </c>
      <c r="L184" s="45" t="s">
        <v>676</v>
      </c>
      <c r="M184" s="44" t="s">
        <v>676</v>
      </c>
      <c r="N184" s="45" t="s">
        <v>676</v>
      </c>
      <c r="O184" s="46" t="s">
        <v>676</v>
      </c>
      <c r="P184" s="45" t="s">
        <v>676</v>
      </c>
      <c r="Q184" s="46" t="s">
        <v>676</v>
      </c>
      <c r="R184" s="45" t="s">
        <v>676</v>
      </c>
      <c r="S184" s="46" t="s">
        <v>676</v>
      </c>
      <c r="T184" s="45" t="s">
        <v>676</v>
      </c>
      <c r="U184" s="46" t="s">
        <v>676</v>
      </c>
      <c r="V184" s="45" t="s">
        <v>676</v>
      </c>
    </row>
    <row r="185" spans="1:22" ht="75" x14ac:dyDescent="0.25">
      <c r="A185" s="12" t="s">
        <v>462</v>
      </c>
      <c r="B185" s="13">
        <v>3803</v>
      </c>
      <c r="C185" s="13" t="s">
        <v>463</v>
      </c>
      <c r="D185" s="13" t="s">
        <v>18</v>
      </c>
      <c r="E185" s="13" t="s">
        <v>228</v>
      </c>
      <c r="F185" s="13" t="s">
        <v>50</v>
      </c>
      <c r="G185" s="13" t="s">
        <v>51</v>
      </c>
      <c r="H185" s="13" t="s">
        <v>51</v>
      </c>
      <c r="I185" s="39" t="s">
        <v>27</v>
      </c>
      <c r="J185" s="36" t="s">
        <v>89</v>
      </c>
      <c r="K185" s="44">
        <v>0</v>
      </c>
      <c r="L185" s="45">
        <v>0</v>
      </c>
      <c r="M185" s="44">
        <v>0</v>
      </c>
      <c r="N185" s="45">
        <v>0</v>
      </c>
      <c r="O185" s="46">
        <v>0</v>
      </c>
      <c r="P185" s="45">
        <v>0</v>
      </c>
      <c r="Q185" s="46">
        <v>1</v>
      </c>
      <c r="R185" s="45">
        <v>0</v>
      </c>
      <c r="S185" s="46">
        <v>0</v>
      </c>
      <c r="T185" s="45">
        <v>0</v>
      </c>
      <c r="U185" s="46">
        <v>1</v>
      </c>
      <c r="V185" s="45">
        <v>0</v>
      </c>
    </row>
    <row r="186" spans="1:22" ht="60" x14ac:dyDescent="0.25">
      <c r="A186" s="12" t="s">
        <v>464</v>
      </c>
      <c r="B186" s="13">
        <v>3805</v>
      </c>
      <c r="C186" s="13" t="s">
        <v>465</v>
      </c>
      <c r="D186" s="13" t="s">
        <v>18</v>
      </c>
      <c r="E186" s="13" t="s">
        <v>404</v>
      </c>
      <c r="F186" s="13" t="s">
        <v>50</v>
      </c>
      <c r="G186" s="13" t="s">
        <v>51</v>
      </c>
      <c r="H186" s="13" t="s">
        <v>51</v>
      </c>
      <c r="I186" s="39" t="s">
        <v>27</v>
      </c>
      <c r="J186" s="36" t="s">
        <v>89</v>
      </c>
      <c r="K186" s="44" t="s">
        <v>676</v>
      </c>
      <c r="L186" s="45" t="s">
        <v>676</v>
      </c>
      <c r="M186" s="44" t="s">
        <v>676</v>
      </c>
      <c r="N186" s="45" t="s">
        <v>676</v>
      </c>
      <c r="O186" s="46" t="s">
        <v>676</v>
      </c>
      <c r="P186" s="45" t="s">
        <v>676</v>
      </c>
      <c r="Q186" s="46" t="s">
        <v>676</v>
      </c>
      <c r="R186" s="45" t="s">
        <v>676</v>
      </c>
      <c r="S186" s="46" t="s">
        <v>676</v>
      </c>
      <c r="T186" s="45" t="s">
        <v>676</v>
      </c>
      <c r="U186" s="46" t="s">
        <v>676</v>
      </c>
      <c r="V186" s="45" t="s">
        <v>676</v>
      </c>
    </row>
    <row r="187" spans="1:22" ht="105" x14ac:dyDescent="0.25">
      <c r="A187" s="12" t="s">
        <v>466</v>
      </c>
      <c r="B187" s="13">
        <v>3806</v>
      </c>
      <c r="C187" s="13" t="s">
        <v>467</v>
      </c>
      <c r="D187" s="13" t="s">
        <v>18</v>
      </c>
      <c r="E187" s="13" t="s">
        <v>404</v>
      </c>
      <c r="F187" s="13" t="s">
        <v>50</v>
      </c>
      <c r="G187" s="13" t="s">
        <v>51</v>
      </c>
      <c r="H187" s="13" t="s">
        <v>51</v>
      </c>
      <c r="I187" s="39" t="s">
        <v>27</v>
      </c>
      <c r="J187" s="36" t="s">
        <v>89</v>
      </c>
      <c r="K187" s="44" t="s">
        <v>676</v>
      </c>
      <c r="L187" s="45" t="s">
        <v>676</v>
      </c>
      <c r="M187" s="44" t="s">
        <v>676</v>
      </c>
      <c r="N187" s="45" t="s">
        <v>676</v>
      </c>
      <c r="O187" s="46" t="s">
        <v>676</v>
      </c>
      <c r="P187" s="45" t="s">
        <v>676</v>
      </c>
      <c r="Q187" s="46" t="s">
        <v>676</v>
      </c>
      <c r="R187" s="45" t="s">
        <v>676</v>
      </c>
      <c r="S187" s="46" t="s">
        <v>676</v>
      </c>
      <c r="T187" s="45" t="s">
        <v>676</v>
      </c>
      <c r="U187" s="46" t="s">
        <v>676</v>
      </c>
      <c r="V187" s="45" t="s">
        <v>676</v>
      </c>
    </row>
    <row r="188" spans="1:22" ht="45" x14ac:dyDescent="0.25">
      <c r="A188" s="12" t="s">
        <v>468</v>
      </c>
      <c r="B188" s="13">
        <v>3807</v>
      </c>
      <c r="C188" s="13" t="s">
        <v>469</v>
      </c>
      <c r="D188" s="13" t="s">
        <v>18</v>
      </c>
      <c r="E188" s="13" t="s">
        <v>404</v>
      </c>
      <c r="F188" s="13" t="s">
        <v>50</v>
      </c>
      <c r="G188" s="13" t="s">
        <v>51</v>
      </c>
      <c r="H188" s="13" t="s">
        <v>51</v>
      </c>
      <c r="I188" s="39" t="s">
        <v>23</v>
      </c>
      <c r="J188" s="36" t="s">
        <v>24</v>
      </c>
      <c r="K188" s="44" t="s">
        <v>676</v>
      </c>
      <c r="L188" s="45" t="s">
        <v>676</v>
      </c>
      <c r="M188" s="44" t="s">
        <v>676</v>
      </c>
      <c r="N188" s="45" t="s">
        <v>676</v>
      </c>
      <c r="O188" s="46" t="s">
        <v>676</v>
      </c>
      <c r="P188" s="45" t="s">
        <v>676</v>
      </c>
      <c r="Q188" s="46" t="s">
        <v>676</v>
      </c>
      <c r="R188" s="45" t="s">
        <v>676</v>
      </c>
      <c r="S188" s="46" t="s">
        <v>676</v>
      </c>
      <c r="T188" s="45" t="s">
        <v>676</v>
      </c>
      <c r="U188" s="46" t="s">
        <v>676</v>
      </c>
      <c r="V188" s="45" t="s">
        <v>676</v>
      </c>
    </row>
    <row r="189" spans="1:22" ht="45" x14ac:dyDescent="0.25">
      <c r="A189" s="12" t="s">
        <v>470</v>
      </c>
      <c r="B189" s="13">
        <v>3808</v>
      </c>
      <c r="C189" s="13" t="s">
        <v>471</v>
      </c>
      <c r="D189" s="13" t="s">
        <v>18</v>
      </c>
      <c r="E189" s="13" t="s">
        <v>404</v>
      </c>
      <c r="F189" s="13" t="s">
        <v>50</v>
      </c>
      <c r="G189" s="13" t="s">
        <v>51</v>
      </c>
      <c r="H189" s="13" t="s">
        <v>51</v>
      </c>
      <c r="I189" s="39" t="s">
        <v>21</v>
      </c>
      <c r="J189" s="36" t="s">
        <v>22</v>
      </c>
      <c r="K189" s="44" t="s">
        <v>676</v>
      </c>
      <c r="L189" s="45" t="s">
        <v>676</v>
      </c>
      <c r="M189" s="44" t="s">
        <v>676</v>
      </c>
      <c r="N189" s="45" t="s">
        <v>676</v>
      </c>
      <c r="O189" s="46" t="s">
        <v>676</v>
      </c>
      <c r="P189" s="45" t="s">
        <v>676</v>
      </c>
      <c r="Q189" s="46" t="s">
        <v>676</v>
      </c>
      <c r="R189" s="45" t="s">
        <v>676</v>
      </c>
      <c r="S189" s="46" t="s">
        <v>676</v>
      </c>
      <c r="T189" s="45" t="s">
        <v>676</v>
      </c>
      <c r="U189" s="46" t="s">
        <v>676</v>
      </c>
      <c r="V189" s="45" t="s">
        <v>676</v>
      </c>
    </row>
    <row r="190" spans="1:22" ht="90" x14ac:dyDescent="0.25">
      <c r="A190" s="12" t="s">
        <v>472</v>
      </c>
      <c r="B190" s="13">
        <v>3809</v>
      </c>
      <c r="C190" s="13" t="s">
        <v>473</v>
      </c>
      <c r="D190" s="13" t="s">
        <v>18</v>
      </c>
      <c r="E190" s="13" t="s">
        <v>404</v>
      </c>
      <c r="F190" s="13" t="s">
        <v>50</v>
      </c>
      <c r="G190" s="13" t="s">
        <v>51</v>
      </c>
      <c r="H190" s="13" t="s">
        <v>51</v>
      </c>
      <c r="I190" s="39" t="s">
        <v>21</v>
      </c>
      <c r="J190" s="36" t="s">
        <v>22</v>
      </c>
      <c r="K190" s="44" t="s">
        <v>676</v>
      </c>
      <c r="L190" s="45" t="s">
        <v>676</v>
      </c>
      <c r="M190" s="44" t="s">
        <v>676</v>
      </c>
      <c r="N190" s="45" t="s">
        <v>676</v>
      </c>
      <c r="O190" s="46" t="s">
        <v>676</v>
      </c>
      <c r="P190" s="45" t="s">
        <v>676</v>
      </c>
      <c r="Q190" s="46" t="s">
        <v>676</v>
      </c>
      <c r="R190" s="45" t="s">
        <v>676</v>
      </c>
      <c r="S190" s="46" t="s">
        <v>676</v>
      </c>
      <c r="T190" s="45" t="s">
        <v>676</v>
      </c>
      <c r="U190" s="46" t="s">
        <v>676</v>
      </c>
      <c r="V190" s="45" t="s">
        <v>676</v>
      </c>
    </row>
    <row r="191" spans="1:22" ht="45" x14ac:dyDescent="0.25">
      <c r="A191" s="12" t="s">
        <v>474</v>
      </c>
      <c r="B191" s="13">
        <v>3810</v>
      </c>
      <c r="C191" s="13" t="s">
        <v>475</v>
      </c>
      <c r="D191" s="13" t="s">
        <v>18</v>
      </c>
      <c r="E191" s="13" t="s">
        <v>404</v>
      </c>
      <c r="F191" s="13" t="s">
        <v>50</v>
      </c>
      <c r="G191" s="13" t="s">
        <v>51</v>
      </c>
      <c r="H191" s="13" t="s">
        <v>51</v>
      </c>
      <c r="I191" s="39" t="s">
        <v>92</v>
      </c>
      <c r="J191" s="36" t="s">
        <v>93</v>
      </c>
      <c r="K191" s="44" t="s">
        <v>676</v>
      </c>
      <c r="L191" s="45" t="s">
        <v>676</v>
      </c>
      <c r="M191" s="44" t="s">
        <v>676</v>
      </c>
      <c r="N191" s="45" t="s">
        <v>676</v>
      </c>
      <c r="O191" s="46" t="s">
        <v>676</v>
      </c>
      <c r="P191" s="45" t="s">
        <v>676</v>
      </c>
      <c r="Q191" s="46" t="s">
        <v>676</v>
      </c>
      <c r="R191" s="45" t="s">
        <v>676</v>
      </c>
      <c r="S191" s="46" t="s">
        <v>676</v>
      </c>
      <c r="T191" s="45" t="s">
        <v>676</v>
      </c>
      <c r="U191" s="46" t="s">
        <v>676</v>
      </c>
      <c r="V191" s="45" t="s">
        <v>676</v>
      </c>
    </row>
    <row r="192" spans="1:22" ht="75" x14ac:dyDescent="0.25">
      <c r="A192" s="12" t="s">
        <v>476</v>
      </c>
      <c r="B192" s="13">
        <v>3811</v>
      </c>
      <c r="C192" s="13" t="s">
        <v>477</v>
      </c>
      <c r="D192" s="13" t="s">
        <v>18</v>
      </c>
      <c r="E192" s="13" t="s">
        <v>404</v>
      </c>
      <c r="F192" s="13" t="s">
        <v>50</v>
      </c>
      <c r="G192" s="13" t="s">
        <v>51</v>
      </c>
      <c r="H192" s="13" t="s">
        <v>51</v>
      </c>
      <c r="I192" s="39" t="s">
        <v>104</v>
      </c>
      <c r="J192" s="36" t="s">
        <v>478</v>
      </c>
      <c r="K192" s="44" t="s">
        <v>676</v>
      </c>
      <c r="L192" s="45" t="s">
        <v>676</v>
      </c>
      <c r="M192" s="44" t="s">
        <v>676</v>
      </c>
      <c r="N192" s="45" t="s">
        <v>676</v>
      </c>
      <c r="O192" s="46" t="s">
        <v>676</v>
      </c>
      <c r="P192" s="45" t="s">
        <v>676</v>
      </c>
      <c r="Q192" s="46" t="s">
        <v>676</v>
      </c>
      <c r="R192" s="45" t="s">
        <v>676</v>
      </c>
      <c r="S192" s="46" t="s">
        <v>676</v>
      </c>
      <c r="T192" s="45" t="s">
        <v>676</v>
      </c>
      <c r="U192" s="46" t="s">
        <v>676</v>
      </c>
      <c r="V192" s="45" t="s">
        <v>676</v>
      </c>
    </row>
    <row r="193" spans="1:22" ht="60" x14ac:dyDescent="0.25">
      <c r="A193" s="12" t="s">
        <v>479</v>
      </c>
      <c r="B193" s="13">
        <v>3812</v>
      </c>
      <c r="C193" s="13" t="s">
        <v>480</v>
      </c>
      <c r="D193" s="13" t="s">
        <v>18</v>
      </c>
      <c r="E193" s="13" t="s">
        <v>404</v>
      </c>
      <c r="F193" s="13" t="s">
        <v>50</v>
      </c>
      <c r="G193" s="13" t="s">
        <v>51</v>
      </c>
      <c r="H193" s="13" t="s">
        <v>51</v>
      </c>
      <c r="I193" s="39" t="s">
        <v>23</v>
      </c>
      <c r="J193" s="36" t="s">
        <v>481</v>
      </c>
      <c r="K193" s="44" t="s">
        <v>676</v>
      </c>
      <c r="L193" s="45" t="s">
        <v>676</v>
      </c>
      <c r="M193" s="44" t="s">
        <v>676</v>
      </c>
      <c r="N193" s="45" t="s">
        <v>676</v>
      </c>
      <c r="O193" s="46" t="s">
        <v>676</v>
      </c>
      <c r="P193" s="45" t="s">
        <v>676</v>
      </c>
      <c r="Q193" s="46" t="s">
        <v>676</v>
      </c>
      <c r="R193" s="45" t="s">
        <v>676</v>
      </c>
      <c r="S193" s="46" t="s">
        <v>676</v>
      </c>
      <c r="T193" s="45" t="s">
        <v>676</v>
      </c>
      <c r="U193" s="46" t="s">
        <v>676</v>
      </c>
      <c r="V193" s="45" t="s">
        <v>676</v>
      </c>
    </row>
    <row r="194" spans="1:22" ht="75" x14ac:dyDescent="0.25">
      <c r="A194" s="12" t="s">
        <v>482</v>
      </c>
      <c r="B194" s="13">
        <v>3817</v>
      </c>
      <c r="C194" s="13" t="s">
        <v>483</v>
      </c>
      <c r="D194" s="13" t="s">
        <v>18</v>
      </c>
      <c r="E194" s="13" t="s">
        <v>228</v>
      </c>
      <c r="F194" s="13" t="s">
        <v>50</v>
      </c>
      <c r="G194" s="13" t="s">
        <v>51</v>
      </c>
      <c r="H194" s="13" t="s">
        <v>51</v>
      </c>
      <c r="I194" s="40" t="s">
        <v>100</v>
      </c>
      <c r="J194" s="13" t="s">
        <v>101</v>
      </c>
      <c r="K194" s="44">
        <v>0</v>
      </c>
      <c r="L194" s="45">
        <v>0</v>
      </c>
      <c r="M194" s="44">
        <v>0</v>
      </c>
      <c r="N194" s="45">
        <v>0</v>
      </c>
      <c r="O194" s="46">
        <v>0</v>
      </c>
      <c r="P194" s="45">
        <v>0</v>
      </c>
      <c r="Q194" s="46">
        <v>0</v>
      </c>
      <c r="R194" s="45">
        <v>0</v>
      </c>
      <c r="S194" s="46">
        <v>1</v>
      </c>
      <c r="T194" s="45">
        <v>1</v>
      </c>
      <c r="U194" s="46">
        <v>1</v>
      </c>
      <c r="V194" s="45">
        <v>1</v>
      </c>
    </row>
    <row r="195" spans="1:22" ht="75" x14ac:dyDescent="0.25">
      <c r="A195" s="12" t="s">
        <v>484</v>
      </c>
      <c r="B195" s="13">
        <v>3819</v>
      </c>
      <c r="C195" s="13" t="s">
        <v>485</v>
      </c>
      <c r="D195" s="13" t="s">
        <v>18</v>
      </c>
      <c r="E195" s="13" t="s">
        <v>404</v>
      </c>
      <c r="F195" s="13" t="s">
        <v>50</v>
      </c>
      <c r="G195" s="13" t="s">
        <v>51</v>
      </c>
      <c r="H195" s="13" t="s">
        <v>51</v>
      </c>
      <c r="I195" s="39" t="s">
        <v>21</v>
      </c>
      <c r="J195" s="36" t="s">
        <v>22</v>
      </c>
      <c r="K195" s="44" t="s">
        <v>676</v>
      </c>
      <c r="L195" s="45" t="s">
        <v>676</v>
      </c>
      <c r="M195" s="44" t="s">
        <v>676</v>
      </c>
      <c r="N195" s="45" t="s">
        <v>676</v>
      </c>
      <c r="O195" s="46" t="s">
        <v>676</v>
      </c>
      <c r="P195" s="45" t="s">
        <v>676</v>
      </c>
      <c r="Q195" s="46" t="s">
        <v>676</v>
      </c>
      <c r="R195" s="45" t="s">
        <v>676</v>
      </c>
      <c r="S195" s="46" t="s">
        <v>676</v>
      </c>
      <c r="T195" s="45" t="s">
        <v>676</v>
      </c>
      <c r="U195" s="46" t="s">
        <v>676</v>
      </c>
      <c r="V195" s="45" t="s">
        <v>676</v>
      </c>
    </row>
    <row r="196" spans="1:22" ht="60" x14ac:dyDescent="0.25">
      <c r="A196" s="12" t="s">
        <v>486</v>
      </c>
      <c r="B196" s="13">
        <v>3820</v>
      </c>
      <c r="C196" s="13" t="s">
        <v>487</v>
      </c>
      <c r="D196" s="13" t="s">
        <v>18</v>
      </c>
      <c r="E196" s="13" t="s">
        <v>404</v>
      </c>
      <c r="F196" s="13" t="s">
        <v>50</v>
      </c>
      <c r="G196" s="13" t="s">
        <v>51</v>
      </c>
      <c r="H196" s="13" t="s">
        <v>51</v>
      </c>
      <c r="I196" s="39" t="s">
        <v>23</v>
      </c>
      <c r="J196" s="36" t="s">
        <v>24</v>
      </c>
      <c r="K196" s="44" t="s">
        <v>676</v>
      </c>
      <c r="L196" s="45" t="s">
        <v>676</v>
      </c>
      <c r="M196" s="44" t="s">
        <v>676</v>
      </c>
      <c r="N196" s="45" t="s">
        <v>676</v>
      </c>
      <c r="O196" s="46" t="s">
        <v>676</v>
      </c>
      <c r="P196" s="45" t="s">
        <v>676</v>
      </c>
      <c r="Q196" s="46" t="s">
        <v>676</v>
      </c>
      <c r="R196" s="45" t="s">
        <v>676</v>
      </c>
      <c r="S196" s="46" t="s">
        <v>676</v>
      </c>
      <c r="T196" s="45" t="s">
        <v>676</v>
      </c>
      <c r="U196" s="46" t="s">
        <v>676</v>
      </c>
      <c r="V196" s="45" t="s">
        <v>676</v>
      </c>
    </row>
    <row r="197" spans="1:22" ht="60" x14ac:dyDescent="0.25">
      <c r="A197" s="12" t="s">
        <v>488</v>
      </c>
      <c r="B197" s="13">
        <v>3821</v>
      </c>
      <c r="C197" s="13" t="s">
        <v>489</v>
      </c>
      <c r="D197" s="13" t="s">
        <v>18</v>
      </c>
      <c r="E197" s="13" t="s">
        <v>404</v>
      </c>
      <c r="F197" s="13" t="s">
        <v>50</v>
      </c>
      <c r="G197" s="13" t="s">
        <v>51</v>
      </c>
      <c r="H197" s="13" t="s">
        <v>51</v>
      </c>
      <c r="I197" s="39" t="s">
        <v>85</v>
      </c>
      <c r="J197" s="36" t="s">
        <v>86</v>
      </c>
      <c r="K197" s="44" t="s">
        <v>676</v>
      </c>
      <c r="L197" s="45" t="s">
        <v>676</v>
      </c>
      <c r="M197" s="44" t="s">
        <v>676</v>
      </c>
      <c r="N197" s="45" t="s">
        <v>676</v>
      </c>
      <c r="O197" s="46" t="s">
        <v>676</v>
      </c>
      <c r="P197" s="45" t="s">
        <v>676</v>
      </c>
      <c r="Q197" s="46" t="s">
        <v>676</v>
      </c>
      <c r="R197" s="45" t="s">
        <v>676</v>
      </c>
      <c r="S197" s="46" t="s">
        <v>676</v>
      </c>
      <c r="T197" s="45" t="s">
        <v>676</v>
      </c>
      <c r="U197" s="46" t="s">
        <v>676</v>
      </c>
      <c r="V197" s="45" t="s">
        <v>676</v>
      </c>
    </row>
    <row r="198" spans="1:22" ht="45" x14ac:dyDescent="0.25">
      <c r="A198" s="9">
        <v>3822</v>
      </c>
      <c r="B198" s="10">
        <v>3822</v>
      </c>
      <c r="C198" s="10" t="s">
        <v>490</v>
      </c>
      <c r="D198" s="13" t="s">
        <v>18</v>
      </c>
      <c r="E198" s="13" t="s">
        <v>404</v>
      </c>
      <c r="F198" s="13" t="s">
        <v>50</v>
      </c>
      <c r="G198" s="13" t="s">
        <v>51</v>
      </c>
      <c r="H198" s="13" t="s">
        <v>51</v>
      </c>
      <c r="I198" s="39" t="s">
        <v>21</v>
      </c>
      <c r="J198" s="36" t="s">
        <v>22</v>
      </c>
      <c r="K198" s="44" t="s">
        <v>676</v>
      </c>
      <c r="L198" s="45" t="s">
        <v>676</v>
      </c>
      <c r="M198" s="44" t="s">
        <v>676</v>
      </c>
      <c r="N198" s="45" t="s">
        <v>676</v>
      </c>
      <c r="O198" s="46" t="s">
        <v>676</v>
      </c>
      <c r="P198" s="45" t="s">
        <v>676</v>
      </c>
      <c r="Q198" s="46" t="s">
        <v>676</v>
      </c>
      <c r="R198" s="45" t="s">
        <v>676</v>
      </c>
      <c r="S198" s="46" t="s">
        <v>676</v>
      </c>
      <c r="T198" s="45" t="s">
        <v>676</v>
      </c>
      <c r="U198" s="46" t="s">
        <v>676</v>
      </c>
      <c r="V198" s="45" t="s">
        <v>676</v>
      </c>
    </row>
    <row r="199" spans="1:22" ht="75" x14ac:dyDescent="0.25">
      <c r="A199" s="12" t="s">
        <v>491</v>
      </c>
      <c r="B199" s="13">
        <v>3824</v>
      </c>
      <c r="C199" s="13" t="s">
        <v>492</v>
      </c>
      <c r="D199" s="13" t="s">
        <v>18</v>
      </c>
      <c r="E199" s="13" t="s">
        <v>404</v>
      </c>
      <c r="F199" s="13" t="s">
        <v>50</v>
      </c>
      <c r="G199" s="13" t="s">
        <v>51</v>
      </c>
      <c r="H199" s="13" t="s">
        <v>51</v>
      </c>
      <c r="I199" s="39" t="s">
        <v>21</v>
      </c>
      <c r="J199" s="36" t="s">
        <v>22</v>
      </c>
      <c r="K199" s="44" t="s">
        <v>676</v>
      </c>
      <c r="L199" s="45" t="s">
        <v>676</v>
      </c>
      <c r="M199" s="44" t="s">
        <v>676</v>
      </c>
      <c r="N199" s="45" t="s">
        <v>676</v>
      </c>
      <c r="O199" s="46" t="s">
        <v>676</v>
      </c>
      <c r="P199" s="45" t="s">
        <v>676</v>
      </c>
      <c r="Q199" s="46" t="s">
        <v>676</v>
      </c>
      <c r="R199" s="45" t="s">
        <v>676</v>
      </c>
      <c r="S199" s="46" t="s">
        <v>676</v>
      </c>
      <c r="T199" s="45" t="s">
        <v>676</v>
      </c>
      <c r="U199" s="46" t="s">
        <v>676</v>
      </c>
      <c r="V199" s="45" t="s">
        <v>676</v>
      </c>
    </row>
    <row r="200" spans="1:22" ht="75" x14ac:dyDescent="0.25">
      <c r="A200" s="12" t="s">
        <v>493</v>
      </c>
      <c r="B200" s="13">
        <v>3826</v>
      </c>
      <c r="C200" s="13" t="s">
        <v>494</v>
      </c>
      <c r="D200" s="13" t="s">
        <v>18</v>
      </c>
      <c r="E200" s="13" t="s">
        <v>404</v>
      </c>
      <c r="F200" s="13" t="s">
        <v>50</v>
      </c>
      <c r="G200" s="13" t="s">
        <v>51</v>
      </c>
      <c r="H200" s="13" t="s">
        <v>51</v>
      </c>
      <c r="I200" s="39" t="s">
        <v>21</v>
      </c>
      <c r="J200" s="36" t="s">
        <v>22</v>
      </c>
      <c r="K200" s="44" t="s">
        <v>676</v>
      </c>
      <c r="L200" s="45" t="s">
        <v>676</v>
      </c>
      <c r="M200" s="44" t="s">
        <v>676</v>
      </c>
      <c r="N200" s="45" t="s">
        <v>676</v>
      </c>
      <c r="O200" s="46" t="s">
        <v>676</v>
      </c>
      <c r="P200" s="45" t="s">
        <v>676</v>
      </c>
      <c r="Q200" s="46" t="s">
        <v>676</v>
      </c>
      <c r="R200" s="45" t="s">
        <v>676</v>
      </c>
      <c r="S200" s="46" t="s">
        <v>676</v>
      </c>
      <c r="T200" s="45" t="s">
        <v>676</v>
      </c>
      <c r="U200" s="46" t="s">
        <v>676</v>
      </c>
      <c r="V200" s="45" t="s">
        <v>676</v>
      </c>
    </row>
    <row r="201" spans="1:22" ht="45" x14ac:dyDescent="0.25">
      <c r="A201" s="12" t="s">
        <v>495</v>
      </c>
      <c r="B201" s="13">
        <v>3827</v>
      </c>
      <c r="C201" s="13" t="s">
        <v>496</v>
      </c>
      <c r="D201" s="13" t="s">
        <v>18</v>
      </c>
      <c r="E201" s="13" t="s">
        <v>404</v>
      </c>
      <c r="F201" s="13" t="s">
        <v>50</v>
      </c>
      <c r="G201" s="13" t="s">
        <v>51</v>
      </c>
      <c r="H201" s="13" t="s">
        <v>51</v>
      </c>
      <c r="I201" s="39" t="s">
        <v>21</v>
      </c>
      <c r="J201" s="36" t="s">
        <v>22</v>
      </c>
      <c r="K201" s="44" t="s">
        <v>676</v>
      </c>
      <c r="L201" s="45" t="s">
        <v>676</v>
      </c>
      <c r="M201" s="44" t="s">
        <v>676</v>
      </c>
      <c r="N201" s="45" t="s">
        <v>676</v>
      </c>
      <c r="O201" s="46" t="s">
        <v>676</v>
      </c>
      <c r="P201" s="45" t="s">
        <v>676</v>
      </c>
      <c r="Q201" s="46" t="s">
        <v>676</v>
      </c>
      <c r="R201" s="45" t="s">
        <v>676</v>
      </c>
      <c r="S201" s="46" t="s">
        <v>676</v>
      </c>
      <c r="T201" s="45" t="s">
        <v>676</v>
      </c>
      <c r="U201" s="46" t="s">
        <v>676</v>
      </c>
      <c r="V201" s="45" t="s">
        <v>676</v>
      </c>
    </row>
    <row r="202" spans="1:22" ht="45" x14ac:dyDescent="0.25">
      <c r="A202" s="9">
        <v>3828</v>
      </c>
      <c r="B202" s="10">
        <v>3828</v>
      </c>
      <c r="C202" s="10" t="s">
        <v>497</v>
      </c>
      <c r="D202" s="13" t="s">
        <v>18</v>
      </c>
      <c r="E202" s="13" t="s">
        <v>404</v>
      </c>
      <c r="F202" s="13" t="s">
        <v>50</v>
      </c>
      <c r="G202" s="13" t="s">
        <v>51</v>
      </c>
      <c r="H202" s="13" t="s">
        <v>51</v>
      </c>
      <c r="I202" s="40" t="s">
        <v>27</v>
      </c>
      <c r="J202" s="13" t="s">
        <v>89</v>
      </c>
      <c r="K202" s="44" t="s">
        <v>676</v>
      </c>
      <c r="L202" s="45" t="s">
        <v>676</v>
      </c>
      <c r="M202" s="44" t="s">
        <v>676</v>
      </c>
      <c r="N202" s="45" t="s">
        <v>676</v>
      </c>
      <c r="O202" s="46" t="s">
        <v>676</v>
      </c>
      <c r="P202" s="45" t="s">
        <v>676</v>
      </c>
      <c r="Q202" s="46" t="s">
        <v>676</v>
      </c>
      <c r="R202" s="45" t="s">
        <v>676</v>
      </c>
      <c r="S202" s="46" t="s">
        <v>676</v>
      </c>
      <c r="T202" s="45" t="s">
        <v>676</v>
      </c>
      <c r="U202" s="46" t="s">
        <v>676</v>
      </c>
      <c r="V202" s="45" t="s">
        <v>676</v>
      </c>
    </row>
    <row r="203" spans="1:22" ht="75" x14ac:dyDescent="0.25">
      <c r="A203" s="12" t="s">
        <v>498</v>
      </c>
      <c r="B203" s="13">
        <v>3830</v>
      </c>
      <c r="C203" s="13" t="s">
        <v>499</v>
      </c>
      <c r="D203" s="13" t="s">
        <v>18</v>
      </c>
      <c r="E203" s="13" t="s">
        <v>404</v>
      </c>
      <c r="F203" s="13" t="s">
        <v>50</v>
      </c>
      <c r="G203" s="13" t="s">
        <v>51</v>
      </c>
      <c r="H203" s="13" t="s">
        <v>51</v>
      </c>
      <c r="I203" s="39" t="s">
        <v>21</v>
      </c>
      <c r="J203" s="36" t="s">
        <v>22</v>
      </c>
      <c r="K203" s="44" t="s">
        <v>676</v>
      </c>
      <c r="L203" s="45" t="s">
        <v>676</v>
      </c>
      <c r="M203" s="44" t="s">
        <v>676</v>
      </c>
      <c r="N203" s="45" t="s">
        <v>676</v>
      </c>
      <c r="O203" s="46" t="s">
        <v>676</v>
      </c>
      <c r="P203" s="45" t="s">
        <v>676</v>
      </c>
      <c r="Q203" s="46" t="s">
        <v>676</v>
      </c>
      <c r="R203" s="45" t="s">
        <v>676</v>
      </c>
      <c r="S203" s="46" t="s">
        <v>676</v>
      </c>
      <c r="T203" s="45" t="s">
        <v>676</v>
      </c>
      <c r="U203" s="46" t="s">
        <v>676</v>
      </c>
      <c r="V203" s="45" t="s">
        <v>676</v>
      </c>
    </row>
    <row r="204" spans="1:22" ht="75" x14ac:dyDescent="0.25">
      <c r="A204" s="12" t="s">
        <v>500</v>
      </c>
      <c r="B204" s="13">
        <v>3831</v>
      </c>
      <c r="C204" s="13" t="s">
        <v>501</v>
      </c>
      <c r="D204" s="13" t="s">
        <v>18</v>
      </c>
      <c r="E204" s="13" t="s">
        <v>228</v>
      </c>
      <c r="F204" s="13" t="s">
        <v>50</v>
      </c>
      <c r="G204" s="13" t="s">
        <v>51</v>
      </c>
      <c r="H204" s="13" t="s">
        <v>51</v>
      </c>
      <c r="I204" s="39" t="s">
        <v>40</v>
      </c>
      <c r="J204" s="36" t="s">
        <v>41</v>
      </c>
      <c r="K204" s="44">
        <v>0</v>
      </c>
      <c r="L204" s="45">
        <v>0</v>
      </c>
      <c r="M204" s="44">
        <v>0</v>
      </c>
      <c r="N204" s="45">
        <v>0</v>
      </c>
      <c r="O204" s="46">
        <v>0</v>
      </c>
      <c r="P204" s="45">
        <v>0</v>
      </c>
      <c r="Q204" s="46">
        <v>0</v>
      </c>
      <c r="R204" s="45">
        <v>0</v>
      </c>
      <c r="S204" s="46">
        <v>1</v>
      </c>
      <c r="T204" s="45">
        <v>0</v>
      </c>
      <c r="U204" s="46">
        <v>1</v>
      </c>
      <c r="V204" s="45">
        <v>0</v>
      </c>
    </row>
    <row r="205" spans="1:22" ht="75" x14ac:dyDescent="0.25">
      <c r="A205" s="12" t="s">
        <v>502</v>
      </c>
      <c r="B205" s="13">
        <v>3834</v>
      </c>
      <c r="C205" s="13" t="s">
        <v>503</v>
      </c>
      <c r="D205" s="13" t="s">
        <v>18</v>
      </c>
      <c r="E205" s="13" t="s">
        <v>404</v>
      </c>
      <c r="F205" s="13" t="s">
        <v>50</v>
      </c>
      <c r="G205" s="13" t="s">
        <v>51</v>
      </c>
      <c r="H205" s="13" t="s">
        <v>51</v>
      </c>
      <c r="I205" s="39" t="s">
        <v>23</v>
      </c>
      <c r="J205" s="36" t="s">
        <v>504</v>
      </c>
      <c r="K205" s="44" t="s">
        <v>676</v>
      </c>
      <c r="L205" s="45" t="s">
        <v>676</v>
      </c>
      <c r="M205" s="44" t="s">
        <v>676</v>
      </c>
      <c r="N205" s="45" t="s">
        <v>676</v>
      </c>
      <c r="O205" s="46" t="s">
        <v>676</v>
      </c>
      <c r="P205" s="45" t="s">
        <v>676</v>
      </c>
      <c r="Q205" s="46" t="s">
        <v>676</v>
      </c>
      <c r="R205" s="45" t="s">
        <v>676</v>
      </c>
      <c r="S205" s="46" t="s">
        <v>676</v>
      </c>
      <c r="T205" s="45" t="s">
        <v>676</v>
      </c>
      <c r="U205" s="46" t="s">
        <v>676</v>
      </c>
      <c r="V205" s="45" t="s">
        <v>676</v>
      </c>
    </row>
    <row r="206" spans="1:22" ht="60" x14ac:dyDescent="0.25">
      <c r="A206" s="9">
        <v>3901</v>
      </c>
      <c r="B206" s="10">
        <v>3901</v>
      </c>
      <c r="C206" s="10" t="s">
        <v>505</v>
      </c>
      <c r="D206" s="13" t="s">
        <v>18</v>
      </c>
      <c r="E206" s="13" t="s">
        <v>404</v>
      </c>
      <c r="F206" s="13" t="s">
        <v>50</v>
      </c>
      <c r="G206" s="13" t="s">
        <v>51</v>
      </c>
      <c r="H206" s="13" t="s">
        <v>51</v>
      </c>
      <c r="I206" s="40" t="s">
        <v>127</v>
      </c>
      <c r="J206" s="13" t="s">
        <v>506</v>
      </c>
      <c r="K206" s="44" t="s">
        <v>676</v>
      </c>
      <c r="L206" s="45" t="s">
        <v>676</v>
      </c>
      <c r="M206" s="44" t="s">
        <v>676</v>
      </c>
      <c r="N206" s="45" t="s">
        <v>676</v>
      </c>
      <c r="O206" s="46" t="s">
        <v>676</v>
      </c>
      <c r="P206" s="45" t="s">
        <v>676</v>
      </c>
      <c r="Q206" s="46" t="s">
        <v>676</v>
      </c>
      <c r="R206" s="45" t="s">
        <v>676</v>
      </c>
      <c r="S206" s="46" t="s">
        <v>676</v>
      </c>
      <c r="T206" s="45" t="s">
        <v>676</v>
      </c>
      <c r="U206" s="46" t="s">
        <v>676</v>
      </c>
      <c r="V206" s="45" t="s">
        <v>676</v>
      </c>
    </row>
    <row r="207" spans="1:22" ht="75" x14ac:dyDescent="0.25">
      <c r="A207" s="12" t="s">
        <v>507</v>
      </c>
      <c r="B207" s="13">
        <v>3902</v>
      </c>
      <c r="C207" s="13" t="s">
        <v>508</v>
      </c>
      <c r="D207" s="13" t="s">
        <v>18</v>
      </c>
      <c r="E207" s="13" t="s">
        <v>404</v>
      </c>
      <c r="F207" s="13" t="s">
        <v>50</v>
      </c>
      <c r="G207" s="13" t="s">
        <v>51</v>
      </c>
      <c r="H207" s="13" t="s">
        <v>51</v>
      </c>
      <c r="I207" s="39" t="s">
        <v>123</v>
      </c>
      <c r="J207" s="36" t="s">
        <v>509</v>
      </c>
      <c r="K207" s="44" t="s">
        <v>676</v>
      </c>
      <c r="L207" s="45" t="s">
        <v>676</v>
      </c>
      <c r="M207" s="44" t="s">
        <v>676</v>
      </c>
      <c r="N207" s="45" t="s">
        <v>676</v>
      </c>
      <c r="O207" s="46" t="s">
        <v>676</v>
      </c>
      <c r="P207" s="45" t="s">
        <v>676</v>
      </c>
      <c r="Q207" s="46" t="s">
        <v>676</v>
      </c>
      <c r="R207" s="45" t="s">
        <v>676</v>
      </c>
      <c r="S207" s="46" t="s">
        <v>676</v>
      </c>
      <c r="T207" s="45" t="s">
        <v>676</v>
      </c>
      <c r="U207" s="46" t="s">
        <v>676</v>
      </c>
      <c r="V207" s="45" t="s">
        <v>676</v>
      </c>
    </row>
    <row r="208" spans="1:22" ht="75" x14ac:dyDescent="0.25">
      <c r="A208" s="12" t="s">
        <v>510</v>
      </c>
      <c r="B208" s="13">
        <v>4101</v>
      </c>
      <c r="C208" s="13" t="s">
        <v>511</v>
      </c>
      <c r="D208" s="13" t="s">
        <v>18</v>
      </c>
      <c r="E208" s="13" t="s">
        <v>512</v>
      </c>
      <c r="F208" s="13" t="s">
        <v>50</v>
      </c>
      <c r="G208" s="13" t="s">
        <v>51</v>
      </c>
      <c r="H208" s="13" t="s">
        <v>51</v>
      </c>
      <c r="I208" s="39" t="s">
        <v>27</v>
      </c>
      <c r="J208" s="36" t="s">
        <v>513</v>
      </c>
      <c r="K208" s="44" t="s">
        <v>676</v>
      </c>
      <c r="L208" s="45" t="s">
        <v>676</v>
      </c>
      <c r="M208" s="44" t="s">
        <v>676</v>
      </c>
      <c r="N208" s="45" t="s">
        <v>676</v>
      </c>
      <c r="O208" s="46" t="s">
        <v>676</v>
      </c>
      <c r="P208" s="45" t="s">
        <v>676</v>
      </c>
      <c r="Q208" s="46" t="s">
        <v>676</v>
      </c>
      <c r="R208" s="45" t="s">
        <v>676</v>
      </c>
      <c r="S208" s="46" t="s">
        <v>676</v>
      </c>
      <c r="T208" s="45" t="s">
        <v>676</v>
      </c>
      <c r="U208" s="46" t="s">
        <v>676</v>
      </c>
      <c r="V208" s="45" t="s">
        <v>676</v>
      </c>
    </row>
    <row r="209" spans="1:22" ht="105" x14ac:dyDescent="0.25">
      <c r="A209" s="12" t="s">
        <v>514</v>
      </c>
      <c r="B209" s="13">
        <v>4102</v>
      </c>
      <c r="C209" s="13" t="s">
        <v>515</v>
      </c>
      <c r="D209" s="13" t="s">
        <v>18</v>
      </c>
      <c r="E209" s="13" t="s">
        <v>512</v>
      </c>
      <c r="F209" s="13" t="s">
        <v>50</v>
      </c>
      <c r="G209" s="13" t="s">
        <v>51</v>
      </c>
      <c r="H209" s="13" t="s">
        <v>51</v>
      </c>
      <c r="I209" s="39" t="s">
        <v>131</v>
      </c>
      <c r="J209" s="36" t="s">
        <v>516</v>
      </c>
      <c r="K209" s="44" t="s">
        <v>676</v>
      </c>
      <c r="L209" s="45" t="s">
        <v>676</v>
      </c>
      <c r="M209" s="44" t="s">
        <v>676</v>
      </c>
      <c r="N209" s="45" t="s">
        <v>676</v>
      </c>
      <c r="O209" s="46" t="s">
        <v>676</v>
      </c>
      <c r="P209" s="45" t="s">
        <v>676</v>
      </c>
      <c r="Q209" s="46" t="s">
        <v>676</v>
      </c>
      <c r="R209" s="45" t="s">
        <v>676</v>
      </c>
      <c r="S209" s="46" t="s">
        <v>676</v>
      </c>
      <c r="T209" s="45" t="s">
        <v>676</v>
      </c>
      <c r="U209" s="46" t="s">
        <v>676</v>
      </c>
      <c r="V209" s="45" t="s">
        <v>676</v>
      </c>
    </row>
    <row r="210" spans="1:22" ht="90" x14ac:dyDescent="0.25">
      <c r="A210" s="9">
        <v>4106</v>
      </c>
      <c r="B210" s="10">
        <v>4106</v>
      </c>
      <c r="C210" s="10" t="s">
        <v>517</v>
      </c>
      <c r="D210" s="13" t="s">
        <v>18</v>
      </c>
      <c r="E210" s="13" t="s">
        <v>512</v>
      </c>
      <c r="F210" s="13" t="s">
        <v>50</v>
      </c>
      <c r="G210" s="13" t="s">
        <v>51</v>
      </c>
      <c r="H210" s="13" t="s">
        <v>51</v>
      </c>
      <c r="I210" s="40" t="s">
        <v>30</v>
      </c>
      <c r="J210" s="13" t="s">
        <v>31</v>
      </c>
      <c r="K210" s="44" t="s">
        <v>676</v>
      </c>
      <c r="L210" s="45" t="s">
        <v>676</v>
      </c>
      <c r="M210" s="44" t="s">
        <v>676</v>
      </c>
      <c r="N210" s="45" t="s">
        <v>676</v>
      </c>
      <c r="O210" s="46" t="s">
        <v>676</v>
      </c>
      <c r="P210" s="45" t="s">
        <v>676</v>
      </c>
      <c r="Q210" s="46" t="s">
        <v>676</v>
      </c>
      <c r="R210" s="45" t="s">
        <v>676</v>
      </c>
      <c r="S210" s="46" t="s">
        <v>676</v>
      </c>
      <c r="T210" s="45" t="s">
        <v>676</v>
      </c>
      <c r="U210" s="46" t="s">
        <v>676</v>
      </c>
      <c r="V210" s="45" t="s">
        <v>676</v>
      </c>
    </row>
    <row r="211" spans="1:22" ht="45" x14ac:dyDescent="0.25">
      <c r="A211" s="9">
        <v>4107</v>
      </c>
      <c r="B211" s="10">
        <v>4107</v>
      </c>
      <c r="C211" s="10" t="s">
        <v>518</v>
      </c>
      <c r="D211" s="13" t="s">
        <v>18</v>
      </c>
      <c r="E211" s="13" t="s">
        <v>512</v>
      </c>
      <c r="F211" s="13" t="s">
        <v>50</v>
      </c>
      <c r="G211" s="13" t="s">
        <v>51</v>
      </c>
      <c r="H211" s="13" t="s">
        <v>51</v>
      </c>
      <c r="I211" s="40" t="s">
        <v>27</v>
      </c>
      <c r="J211" s="13" t="s">
        <v>519</v>
      </c>
      <c r="K211" s="44" t="s">
        <v>676</v>
      </c>
      <c r="L211" s="45" t="s">
        <v>676</v>
      </c>
      <c r="M211" s="44" t="s">
        <v>676</v>
      </c>
      <c r="N211" s="45" t="s">
        <v>676</v>
      </c>
      <c r="O211" s="46" t="s">
        <v>676</v>
      </c>
      <c r="P211" s="45" t="s">
        <v>676</v>
      </c>
      <c r="Q211" s="46" t="s">
        <v>676</v>
      </c>
      <c r="R211" s="45" t="s">
        <v>676</v>
      </c>
      <c r="S211" s="46" t="s">
        <v>676</v>
      </c>
      <c r="T211" s="45" t="s">
        <v>676</v>
      </c>
      <c r="U211" s="46" t="s">
        <v>676</v>
      </c>
      <c r="V211" s="45" t="s">
        <v>676</v>
      </c>
    </row>
    <row r="212" spans="1:22" ht="75" x14ac:dyDescent="0.25">
      <c r="A212" s="12" t="s">
        <v>520</v>
      </c>
      <c r="B212" s="13">
        <v>4108</v>
      </c>
      <c r="C212" s="13" t="s">
        <v>521</v>
      </c>
      <c r="D212" s="13" t="s">
        <v>18</v>
      </c>
      <c r="E212" s="13" t="s">
        <v>228</v>
      </c>
      <c r="F212" s="13" t="s">
        <v>50</v>
      </c>
      <c r="G212" s="13" t="s">
        <v>51</v>
      </c>
      <c r="H212" s="13" t="s">
        <v>51</v>
      </c>
      <c r="I212" s="39" t="s">
        <v>21</v>
      </c>
      <c r="J212" s="36" t="s">
        <v>22</v>
      </c>
      <c r="K212" s="44">
        <v>1</v>
      </c>
      <c r="L212" s="45">
        <v>0</v>
      </c>
      <c r="M212" s="44">
        <v>0</v>
      </c>
      <c r="N212" s="45">
        <v>0</v>
      </c>
      <c r="O212" s="46">
        <v>0</v>
      </c>
      <c r="P212" s="45">
        <v>0</v>
      </c>
      <c r="Q212" s="46">
        <v>0</v>
      </c>
      <c r="R212" s="45">
        <v>0</v>
      </c>
      <c r="S212" s="46">
        <v>1</v>
      </c>
      <c r="T212" s="45">
        <v>1</v>
      </c>
      <c r="U212" s="46">
        <v>2</v>
      </c>
      <c r="V212" s="45">
        <v>1</v>
      </c>
    </row>
    <row r="213" spans="1:22" ht="90" x14ac:dyDescent="0.25">
      <c r="A213" s="12" t="s">
        <v>522</v>
      </c>
      <c r="B213" s="13">
        <v>4109</v>
      </c>
      <c r="C213" s="13" t="s">
        <v>523</v>
      </c>
      <c r="D213" s="13" t="s">
        <v>18</v>
      </c>
      <c r="E213" s="13" t="s">
        <v>512</v>
      </c>
      <c r="F213" s="13" t="s">
        <v>50</v>
      </c>
      <c r="G213" s="13" t="s">
        <v>51</v>
      </c>
      <c r="H213" s="13" t="s">
        <v>51</v>
      </c>
      <c r="I213" s="39" t="s">
        <v>27</v>
      </c>
      <c r="J213" s="36" t="s">
        <v>89</v>
      </c>
      <c r="K213" s="44" t="s">
        <v>676</v>
      </c>
      <c r="L213" s="45" t="s">
        <v>676</v>
      </c>
      <c r="M213" s="44" t="s">
        <v>676</v>
      </c>
      <c r="N213" s="45" t="s">
        <v>676</v>
      </c>
      <c r="O213" s="46" t="s">
        <v>676</v>
      </c>
      <c r="P213" s="45" t="s">
        <v>676</v>
      </c>
      <c r="Q213" s="46" t="s">
        <v>676</v>
      </c>
      <c r="R213" s="45" t="s">
        <v>676</v>
      </c>
      <c r="S213" s="46" t="s">
        <v>676</v>
      </c>
      <c r="T213" s="45" t="s">
        <v>676</v>
      </c>
      <c r="U213" s="46" t="s">
        <v>676</v>
      </c>
      <c r="V213" s="45" t="s">
        <v>676</v>
      </c>
    </row>
    <row r="214" spans="1:22" ht="75" x14ac:dyDescent="0.25">
      <c r="A214" s="12" t="s">
        <v>524</v>
      </c>
      <c r="B214" s="13">
        <v>4110</v>
      </c>
      <c r="C214" s="13" t="s">
        <v>525</v>
      </c>
      <c r="D214" s="13" t="s">
        <v>18</v>
      </c>
      <c r="E214" s="13" t="s">
        <v>512</v>
      </c>
      <c r="F214" s="13" t="s">
        <v>50</v>
      </c>
      <c r="G214" s="13" t="s">
        <v>51</v>
      </c>
      <c r="H214" s="13" t="s">
        <v>51</v>
      </c>
      <c r="I214" s="39" t="s">
        <v>104</v>
      </c>
      <c r="J214" s="36" t="s">
        <v>311</v>
      </c>
      <c r="K214" s="44" t="s">
        <v>676</v>
      </c>
      <c r="L214" s="45" t="s">
        <v>676</v>
      </c>
      <c r="M214" s="44" t="s">
        <v>676</v>
      </c>
      <c r="N214" s="45" t="s">
        <v>676</v>
      </c>
      <c r="O214" s="46" t="s">
        <v>676</v>
      </c>
      <c r="P214" s="45" t="s">
        <v>676</v>
      </c>
      <c r="Q214" s="46" t="s">
        <v>676</v>
      </c>
      <c r="R214" s="45" t="s">
        <v>676</v>
      </c>
      <c r="S214" s="46" t="s">
        <v>676</v>
      </c>
      <c r="T214" s="45" t="s">
        <v>676</v>
      </c>
      <c r="U214" s="46" t="s">
        <v>676</v>
      </c>
      <c r="V214" s="45" t="s">
        <v>676</v>
      </c>
    </row>
    <row r="215" spans="1:22" ht="120" x14ac:dyDescent="0.25">
      <c r="A215" s="12" t="s">
        <v>526</v>
      </c>
      <c r="B215" s="13">
        <v>4111</v>
      </c>
      <c r="C215" s="13" t="s">
        <v>527</v>
      </c>
      <c r="D215" s="13" t="s">
        <v>18</v>
      </c>
      <c r="E215" s="13" t="s">
        <v>512</v>
      </c>
      <c r="F215" s="13" t="s">
        <v>50</v>
      </c>
      <c r="G215" s="13" t="s">
        <v>51</v>
      </c>
      <c r="H215" s="13" t="s">
        <v>51</v>
      </c>
      <c r="I215" s="39" t="s">
        <v>119</v>
      </c>
      <c r="J215" s="36" t="s">
        <v>528</v>
      </c>
      <c r="K215" s="44" t="s">
        <v>676</v>
      </c>
      <c r="L215" s="45" t="s">
        <v>676</v>
      </c>
      <c r="M215" s="44" t="s">
        <v>676</v>
      </c>
      <c r="N215" s="45" t="s">
        <v>676</v>
      </c>
      <c r="O215" s="46" t="s">
        <v>676</v>
      </c>
      <c r="P215" s="45" t="s">
        <v>676</v>
      </c>
      <c r="Q215" s="46" t="s">
        <v>676</v>
      </c>
      <c r="R215" s="45" t="s">
        <v>676</v>
      </c>
      <c r="S215" s="46" t="s">
        <v>676</v>
      </c>
      <c r="T215" s="45" t="s">
        <v>676</v>
      </c>
      <c r="U215" s="46" t="s">
        <v>676</v>
      </c>
      <c r="V215" s="45" t="s">
        <v>676</v>
      </c>
    </row>
    <row r="216" spans="1:22" ht="90" x14ac:dyDescent="0.25">
      <c r="A216" s="12" t="s">
        <v>529</v>
      </c>
      <c r="B216" s="13">
        <v>4112</v>
      </c>
      <c r="C216" s="13" t="s">
        <v>530</v>
      </c>
      <c r="D216" s="13" t="s">
        <v>18</v>
      </c>
      <c r="E216" s="13" t="s">
        <v>512</v>
      </c>
      <c r="F216" s="13" t="s">
        <v>50</v>
      </c>
      <c r="G216" s="13" t="s">
        <v>51</v>
      </c>
      <c r="H216" s="13" t="s">
        <v>51</v>
      </c>
      <c r="I216" s="39" t="s">
        <v>25</v>
      </c>
      <c r="J216" s="36" t="s">
        <v>531</v>
      </c>
      <c r="K216" s="44" t="s">
        <v>676</v>
      </c>
      <c r="L216" s="45" t="s">
        <v>676</v>
      </c>
      <c r="M216" s="44" t="s">
        <v>676</v>
      </c>
      <c r="N216" s="45" t="s">
        <v>676</v>
      </c>
      <c r="O216" s="46" t="s">
        <v>676</v>
      </c>
      <c r="P216" s="45" t="s">
        <v>676</v>
      </c>
      <c r="Q216" s="46" t="s">
        <v>676</v>
      </c>
      <c r="R216" s="45" t="s">
        <v>676</v>
      </c>
      <c r="S216" s="46" t="s">
        <v>676</v>
      </c>
      <c r="T216" s="45" t="s">
        <v>676</v>
      </c>
      <c r="U216" s="46" t="s">
        <v>676</v>
      </c>
      <c r="V216" s="45" t="s">
        <v>676</v>
      </c>
    </row>
    <row r="217" spans="1:22" ht="60" x14ac:dyDescent="0.25">
      <c r="A217" s="12" t="s">
        <v>532</v>
      </c>
      <c r="B217" s="13">
        <v>4701</v>
      </c>
      <c r="C217" s="13" t="s">
        <v>533</v>
      </c>
      <c r="D217" s="13" t="s">
        <v>18</v>
      </c>
      <c r="E217" s="13" t="s">
        <v>512</v>
      </c>
      <c r="F217" s="13" t="s">
        <v>50</v>
      </c>
      <c r="G217" s="13" t="s">
        <v>51</v>
      </c>
      <c r="H217" s="13" t="s">
        <v>51</v>
      </c>
      <c r="I217" s="39" t="s">
        <v>27</v>
      </c>
      <c r="J217" s="36" t="s">
        <v>89</v>
      </c>
      <c r="K217" s="44" t="s">
        <v>676</v>
      </c>
      <c r="L217" s="45" t="s">
        <v>676</v>
      </c>
      <c r="M217" s="44" t="s">
        <v>676</v>
      </c>
      <c r="N217" s="45" t="s">
        <v>676</v>
      </c>
      <c r="O217" s="46" t="s">
        <v>676</v>
      </c>
      <c r="P217" s="45" t="s">
        <v>676</v>
      </c>
      <c r="Q217" s="46" t="s">
        <v>676</v>
      </c>
      <c r="R217" s="45" t="s">
        <v>676</v>
      </c>
      <c r="S217" s="46" t="s">
        <v>676</v>
      </c>
      <c r="T217" s="45" t="s">
        <v>676</v>
      </c>
      <c r="U217" s="46" t="s">
        <v>676</v>
      </c>
      <c r="V217" s="45" t="s">
        <v>676</v>
      </c>
    </row>
    <row r="218" spans="1:22" ht="60" x14ac:dyDescent="0.25">
      <c r="A218" s="12" t="s">
        <v>534</v>
      </c>
      <c r="B218" s="13">
        <v>4702</v>
      </c>
      <c r="C218" s="13" t="s">
        <v>535</v>
      </c>
      <c r="D218" s="13" t="s">
        <v>18</v>
      </c>
      <c r="E218" s="13" t="s">
        <v>404</v>
      </c>
      <c r="F218" s="13" t="s">
        <v>50</v>
      </c>
      <c r="G218" s="13" t="s">
        <v>51</v>
      </c>
      <c r="H218" s="13" t="s">
        <v>51</v>
      </c>
      <c r="I218" s="39" t="s">
        <v>21</v>
      </c>
      <c r="J218" s="36" t="s">
        <v>22</v>
      </c>
      <c r="K218" s="44" t="s">
        <v>676</v>
      </c>
      <c r="L218" s="45" t="s">
        <v>676</v>
      </c>
      <c r="M218" s="44" t="s">
        <v>676</v>
      </c>
      <c r="N218" s="45" t="s">
        <v>676</v>
      </c>
      <c r="O218" s="46" t="s">
        <v>676</v>
      </c>
      <c r="P218" s="45" t="s">
        <v>676</v>
      </c>
      <c r="Q218" s="46" t="s">
        <v>676</v>
      </c>
      <c r="R218" s="45" t="s">
        <v>676</v>
      </c>
      <c r="S218" s="46" t="s">
        <v>676</v>
      </c>
      <c r="T218" s="45" t="s">
        <v>676</v>
      </c>
      <c r="U218" s="46" t="s">
        <v>676</v>
      </c>
      <c r="V218" s="45" t="s">
        <v>676</v>
      </c>
    </row>
    <row r="219" spans="1:22" ht="105" x14ac:dyDescent="0.25">
      <c r="A219" s="12" t="s">
        <v>536</v>
      </c>
      <c r="B219" s="13">
        <v>4705</v>
      </c>
      <c r="C219" s="13" t="s">
        <v>537</v>
      </c>
      <c r="D219" s="13" t="s">
        <v>18</v>
      </c>
      <c r="E219" s="13" t="s">
        <v>512</v>
      </c>
      <c r="F219" s="13" t="s">
        <v>50</v>
      </c>
      <c r="G219" s="13" t="s">
        <v>51</v>
      </c>
      <c r="H219" s="13" t="s">
        <v>51</v>
      </c>
      <c r="I219" s="39" t="s">
        <v>21</v>
      </c>
      <c r="J219" s="36" t="s">
        <v>22</v>
      </c>
      <c r="K219" s="44" t="s">
        <v>676</v>
      </c>
      <c r="L219" s="45" t="s">
        <v>676</v>
      </c>
      <c r="M219" s="44" t="s">
        <v>676</v>
      </c>
      <c r="N219" s="45" t="s">
        <v>676</v>
      </c>
      <c r="O219" s="46" t="s">
        <v>676</v>
      </c>
      <c r="P219" s="45" t="s">
        <v>676</v>
      </c>
      <c r="Q219" s="46" t="s">
        <v>676</v>
      </c>
      <c r="R219" s="45" t="s">
        <v>676</v>
      </c>
      <c r="S219" s="46" t="s">
        <v>676</v>
      </c>
      <c r="T219" s="45" t="s">
        <v>676</v>
      </c>
      <c r="U219" s="46" t="s">
        <v>676</v>
      </c>
      <c r="V219" s="45" t="s">
        <v>676</v>
      </c>
    </row>
    <row r="220" spans="1:22" ht="75" x14ac:dyDescent="0.25">
      <c r="A220" s="12" t="s">
        <v>538</v>
      </c>
      <c r="B220" s="13">
        <v>4708</v>
      </c>
      <c r="C220" s="13" t="s">
        <v>539</v>
      </c>
      <c r="D220" s="13" t="s">
        <v>18</v>
      </c>
      <c r="E220" s="13" t="s">
        <v>512</v>
      </c>
      <c r="F220" s="13" t="s">
        <v>50</v>
      </c>
      <c r="G220" s="13" t="s">
        <v>51</v>
      </c>
      <c r="H220" s="13" t="s">
        <v>51</v>
      </c>
      <c r="I220" s="39" t="s">
        <v>21</v>
      </c>
      <c r="J220" s="36" t="s">
        <v>22</v>
      </c>
      <c r="K220" s="44" t="s">
        <v>676</v>
      </c>
      <c r="L220" s="45" t="s">
        <v>676</v>
      </c>
      <c r="M220" s="44" t="s">
        <v>676</v>
      </c>
      <c r="N220" s="45" t="s">
        <v>676</v>
      </c>
      <c r="O220" s="46" t="s">
        <v>676</v>
      </c>
      <c r="P220" s="45" t="s">
        <v>676</v>
      </c>
      <c r="Q220" s="46" t="s">
        <v>676</v>
      </c>
      <c r="R220" s="45" t="s">
        <v>676</v>
      </c>
      <c r="S220" s="46" t="s">
        <v>676</v>
      </c>
      <c r="T220" s="45" t="s">
        <v>676</v>
      </c>
      <c r="U220" s="46" t="s">
        <v>676</v>
      </c>
      <c r="V220" s="45" t="s">
        <v>676</v>
      </c>
    </row>
    <row r="221" spans="1:22" ht="90" x14ac:dyDescent="0.25">
      <c r="A221" s="12" t="s">
        <v>540</v>
      </c>
      <c r="B221" s="13">
        <v>4709</v>
      </c>
      <c r="C221" s="13" t="s">
        <v>541</v>
      </c>
      <c r="D221" s="13" t="s">
        <v>18</v>
      </c>
      <c r="E221" s="13" t="s">
        <v>512</v>
      </c>
      <c r="F221" s="13" t="s">
        <v>50</v>
      </c>
      <c r="G221" s="13" t="s">
        <v>51</v>
      </c>
      <c r="H221" s="13" t="s">
        <v>51</v>
      </c>
      <c r="I221" s="39" t="s">
        <v>108</v>
      </c>
      <c r="J221" s="36" t="s">
        <v>109</v>
      </c>
      <c r="K221" s="44" t="s">
        <v>676</v>
      </c>
      <c r="L221" s="45" t="s">
        <v>676</v>
      </c>
      <c r="M221" s="44" t="s">
        <v>676</v>
      </c>
      <c r="N221" s="45" t="s">
        <v>676</v>
      </c>
      <c r="O221" s="46" t="s">
        <v>676</v>
      </c>
      <c r="P221" s="45" t="s">
        <v>676</v>
      </c>
      <c r="Q221" s="46" t="s">
        <v>676</v>
      </c>
      <c r="R221" s="45" t="s">
        <v>676</v>
      </c>
      <c r="S221" s="46" t="s">
        <v>676</v>
      </c>
      <c r="T221" s="45" t="s">
        <v>676</v>
      </c>
      <c r="U221" s="46" t="s">
        <v>676</v>
      </c>
      <c r="V221" s="45" t="s">
        <v>676</v>
      </c>
    </row>
    <row r="222" spans="1:22" ht="45" x14ac:dyDescent="0.25">
      <c r="A222" s="12" t="s">
        <v>542</v>
      </c>
      <c r="B222" s="13">
        <v>4714</v>
      </c>
      <c r="C222" s="13" t="s">
        <v>543</v>
      </c>
      <c r="D222" s="13" t="s">
        <v>18</v>
      </c>
      <c r="E222" s="13" t="s">
        <v>512</v>
      </c>
      <c r="F222" s="13" t="s">
        <v>50</v>
      </c>
      <c r="G222" s="13" t="s">
        <v>51</v>
      </c>
      <c r="H222" s="13" t="s">
        <v>51</v>
      </c>
      <c r="I222" s="39" t="s">
        <v>21</v>
      </c>
      <c r="J222" s="36" t="s">
        <v>22</v>
      </c>
      <c r="K222" s="44" t="s">
        <v>676</v>
      </c>
      <c r="L222" s="45" t="s">
        <v>676</v>
      </c>
      <c r="M222" s="44" t="s">
        <v>676</v>
      </c>
      <c r="N222" s="45" t="s">
        <v>676</v>
      </c>
      <c r="O222" s="46" t="s">
        <v>676</v>
      </c>
      <c r="P222" s="45" t="s">
        <v>676</v>
      </c>
      <c r="Q222" s="46" t="s">
        <v>676</v>
      </c>
      <c r="R222" s="45" t="s">
        <v>676</v>
      </c>
      <c r="S222" s="46" t="s">
        <v>676</v>
      </c>
      <c r="T222" s="45" t="s">
        <v>676</v>
      </c>
      <c r="U222" s="46" t="s">
        <v>676</v>
      </c>
      <c r="V222" s="45" t="s">
        <v>676</v>
      </c>
    </row>
    <row r="223" spans="1:22" ht="60" x14ac:dyDescent="0.25">
      <c r="A223" s="12" t="s">
        <v>544</v>
      </c>
      <c r="B223" s="13">
        <v>4719</v>
      </c>
      <c r="C223" s="13" t="s">
        <v>545</v>
      </c>
      <c r="D223" s="13" t="s">
        <v>18</v>
      </c>
      <c r="E223" s="13" t="s">
        <v>512</v>
      </c>
      <c r="F223" s="13" t="s">
        <v>50</v>
      </c>
      <c r="G223" s="13" t="s">
        <v>51</v>
      </c>
      <c r="H223" s="13" t="s">
        <v>51</v>
      </c>
      <c r="I223" s="39" t="s">
        <v>21</v>
      </c>
      <c r="J223" s="36" t="s">
        <v>22</v>
      </c>
      <c r="K223" s="44" t="s">
        <v>676</v>
      </c>
      <c r="L223" s="45" t="s">
        <v>676</v>
      </c>
      <c r="M223" s="44" t="s">
        <v>676</v>
      </c>
      <c r="N223" s="45" t="s">
        <v>676</v>
      </c>
      <c r="O223" s="46" t="s">
        <v>676</v>
      </c>
      <c r="P223" s="45" t="s">
        <v>676</v>
      </c>
      <c r="Q223" s="46" t="s">
        <v>676</v>
      </c>
      <c r="R223" s="45" t="s">
        <v>676</v>
      </c>
      <c r="S223" s="46" t="s">
        <v>676</v>
      </c>
      <c r="T223" s="45" t="s">
        <v>676</v>
      </c>
      <c r="U223" s="46" t="s">
        <v>676</v>
      </c>
      <c r="V223" s="45" t="s">
        <v>676</v>
      </c>
    </row>
    <row r="224" spans="1:22" ht="75" x14ac:dyDescent="0.25">
      <c r="A224" s="12" t="s">
        <v>546</v>
      </c>
      <c r="B224" s="13">
        <v>4721</v>
      </c>
      <c r="C224" s="13" t="s">
        <v>547</v>
      </c>
      <c r="D224" s="13" t="s">
        <v>18</v>
      </c>
      <c r="E224" s="13" t="s">
        <v>228</v>
      </c>
      <c r="F224" s="13" t="s">
        <v>50</v>
      </c>
      <c r="G224" s="13" t="s">
        <v>51</v>
      </c>
      <c r="H224" s="13" t="s">
        <v>51</v>
      </c>
      <c r="I224" s="39" t="s">
        <v>21</v>
      </c>
      <c r="J224" s="36" t="s">
        <v>22</v>
      </c>
      <c r="K224" s="44" t="s">
        <v>676</v>
      </c>
      <c r="L224" s="45" t="s">
        <v>676</v>
      </c>
      <c r="M224" s="44" t="s">
        <v>676</v>
      </c>
      <c r="N224" s="45" t="s">
        <v>676</v>
      </c>
      <c r="O224" s="46" t="s">
        <v>676</v>
      </c>
      <c r="P224" s="45" t="s">
        <v>676</v>
      </c>
      <c r="Q224" s="46" t="s">
        <v>676</v>
      </c>
      <c r="R224" s="45" t="s">
        <v>676</v>
      </c>
      <c r="S224" s="46" t="s">
        <v>676</v>
      </c>
      <c r="T224" s="45" t="s">
        <v>676</v>
      </c>
      <c r="U224" s="46" t="s">
        <v>676</v>
      </c>
      <c r="V224" s="45" t="s">
        <v>676</v>
      </c>
    </row>
    <row r="225" spans="1:22" ht="60" x14ac:dyDescent="0.25">
      <c r="A225" s="12" t="s">
        <v>548</v>
      </c>
      <c r="B225" s="13">
        <v>4726</v>
      </c>
      <c r="C225" s="13" t="s">
        <v>549</v>
      </c>
      <c r="D225" s="13" t="s">
        <v>18</v>
      </c>
      <c r="E225" s="13" t="s">
        <v>512</v>
      </c>
      <c r="F225" s="13" t="s">
        <v>50</v>
      </c>
      <c r="G225" s="13" t="s">
        <v>51</v>
      </c>
      <c r="H225" s="13" t="s">
        <v>51</v>
      </c>
      <c r="I225" s="39" t="s">
        <v>21</v>
      </c>
      <c r="J225" s="36" t="s">
        <v>22</v>
      </c>
      <c r="K225" s="44" t="s">
        <v>676</v>
      </c>
      <c r="L225" s="45" t="s">
        <v>676</v>
      </c>
      <c r="M225" s="44" t="s">
        <v>676</v>
      </c>
      <c r="N225" s="45" t="s">
        <v>676</v>
      </c>
      <c r="O225" s="46" t="s">
        <v>676</v>
      </c>
      <c r="P225" s="45" t="s">
        <v>676</v>
      </c>
      <c r="Q225" s="46" t="s">
        <v>676</v>
      </c>
      <c r="R225" s="45" t="s">
        <v>676</v>
      </c>
      <c r="S225" s="46" t="s">
        <v>676</v>
      </c>
      <c r="T225" s="45" t="s">
        <v>676</v>
      </c>
      <c r="U225" s="46" t="s">
        <v>676</v>
      </c>
      <c r="V225" s="45" t="s">
        <v>676</v>
      </c>
    </row>
    <row r="226" spans="1:22" ht="60" x14ac:dyDescent="0.25">
      <c r="A226" s="12" t="s">
        <v>550</v>
      </c>
      <c r="B226" s="13">
        <v>4801</v>
      </c>
      <c r="C226" s="13" t="s">
        <v>551</v>
      </c>
      <c r="D226" s="13" t="s">
        <v>18</v>
      </c>
      <c r="E226" s="13" t="s">
        <v>404</v>
      </c>
      <c r="F226" s="13" t="s">
        <v>50</v>
      </c>
      <c r="G226" s="13" t="s">
        <v>51</v>
      </c>
      <c r="H226" s="13" t="s">
        <v>51</v>
      </c>
      <c r="I226" s="39" t="s">
        <v>23</v>
      </c>
      <c r="J226" s="36" t="s">
        <v>24</v>
      </c>
      <c r="K226" s="44" t="s">
        <v>676</v>
      </c>
      <c r="L226" s="45" t="s">
        <v>676</v>
      </c>
      <c r="M226" s="44" t="s">
        <v>676</v>
      </c>
      <c r="N226" s="45" t="s">
        <v>676</v>
      </c>
      <c r="O226" s="46" t="s">
        <v>676</v>
      </c>
      <c r="P226" s="45" t="s">
        <v>676</v>
      </c>
      <c r="Q226" s="46" t="s">
        <v>676</v>
      </c>
      <c r="R226" s="45" t="s">
        <v>676</v>
      </c>
      <c r="S226" s="46" t="s">
        <v>676</v>
      </c>
      <c r="T226" s="45" t="s">
        <v>676</v>
      </c>
      <c r="U226" s="46" t="s">
        <v>676</v>
      </c>
      <c r="V226" s="45" t="s">
        <v>676</v>
      </c>
    </row>
    <row r="227" spans="1:22" ht="60" x14ac:dyDescent="0.25">
      <c r="A227" s="12" t="s">
        <v>552</v>
      </c>
      <c r="B227" s="13">
        <v>4803</v>
      </c>
      <c r="C227" s="13" t="s">
        <v>553</v>
      </c>
      <c r="D227" s="13" t="s">
        <v>18</v>
      </c>
      <c r="E227" s="13" t="s">
        <v>512</v>
      </c>
      <c r="F227" s="13" t="s">
        <v>50</v>
      </c>
      <c r="G227" s="13" t="s">
        <v>51</v>
      </c>
      <c r="H227" s="13" t="s">
        <v>51</v>
      </c>
      <c r="I227" s="39" t="s">
        <v>21</v>
      </c>
      <c r="J227" s="36" t="s">
        <v>22</v>
      </c>
      <c r="K227" s="44" t="s">
        <v>676</v>
      </c>
      <c r="L227" s="45" t="s">
        <v>676</v>
      </c>
      <c r="M227" s="44" t="s">
        <v>676</v>
      </c>
      <c r="N227" s="45" t="s">
        <v>676</v>
      </c>
      <c r="O227" s="46" t="s">
        <v>676</v>
      </c>
      <c r="P227" s="45" t="s">
        <v>676</v>
      </c>
      <c r="Q227" s="46" t="s">
        <v>676</v>
      </c>
      <c r="R227" s="45" t="s">
        <v>676</v>
      </c>
      <c r="S227" s="46" t="s">
        <v>676</v>
      </c>
      <c r="T227" s="45" t="s">
        <v>676</v>
      </c>
      <c r="U227" s="46" t="s">
        <v>676</v>
      </c>
      <c r="V227" s="45" t="s">
        <v>676</v>
      </c>
    </row>
    <row r="228" spans="1:22" ht="60" x14ac:dyDescent="0.25">
      <c r="A228" s="12" t="s">
        <v>554</v>
      </c>
      <c r="B228" s="13">
        <v>4805</v>
      </c>
      <c r="C228" s="13" t="s">
        <v>555</v>
      </c>
      <c r="D228" s="13" t="s">
        <v>18</v>
      </c>
      <c r="E228" s="13" t="s">
        <v>512</v>
      </c>
      <c r="F228" s="13" t="s">
        <v>50</v>
      </c>
      <c r="G228" s="13" t="s">
        <v>51</v>
      </c>
      <c r="H228" s="13" t="s">
        <v>51</v>
      </c>
      <c r="I228" s="39" t="s">
        <v>21</v>
      </c>
      <c r="J228" s="36" t="s">
        <v>22</v>
      </c>
      <c r="K228" s="44" t="s">
        <v>676</v>
      </c>
      <c r="L228" s="45" t="s">
        <v>676</v>
      </c>
      <c r="M228" s="44" t="s">
        <v>676</v>
      </c>
      <c r="N228" s="45" t="s">
        <v>676</v>
      </c>
      <c r="O228" s="46" t="s">
        <v>676</v>
      </c>
      <c r="P228" s="45" t="s">
        <v>676</v>
      </c>
      <c r="Q228" s="46" t="s">
        <v>676</v>
      </c>
      <c r="R228" s="45" t="s">
        <v>676</v>
      </c>
      <c r="S228" s="46" t="s">
        <v>676</v>
      </c>
      <c r="T228" s="45" t="s">
        <v>676</v>
      </c>
      <c r="U228" s="46" t="s">
        <v>676</v>
      </c>
      <c r="V228" s="45" t="s">
        <v>676</v>
      </c>
    </row>
    <row r="229" spans="1:22" ht="75" x14ac:dyDescent="0.25">
      <c r="A229" s="12" t="s">
        <v>556</v>
      </c>
      <c r="B229" s="13">
        <v>4806</v>
      </c>
      <c r="C229" s="13" t="s">
        <v>557</v>
      </c>
      <c r="D229" s="13" t="s">
        <v>18</v>
      </c>
      <c r="E229" s="13" t="s">
        <v>512</v>
      </c>
      <c r="F229" s="13" t="s">
        <v>50</v>
      </c>
      <c r="G229" s="13" t="s">
        <v>51</v>
      </c>
      <c r="H229" s="13" t="s">
        <v>51</v>
      </c>
      <c r="I229" s="39" t="s">
        <v>21</v>
      </c>
      <c r="J229" s="36" t="s">
        <v>22</v>
      </c>
      <c r="K229" s="44" t="s">
        <v>676</v>
      </c>
      <c r="L229" s="45" t="s">
        <v>676</v>
      </c>
      <c r="M229" s="44" t="s">
        <v>676</v>
      </c>
      <c r="N229" s="45" t="s">
        <v>676</v>
      </c>
      <c r="O229" s="46" t="s">
        <v>676</v>
      </c>
      <c r="P229" s="45" t="s">
        <v>676</v>
      </c>
      <c r="Q229" s="46" t="s">
        <v>676</v>
      </c>
      <c r="R229" s="45" t="s">
        <v>676</v>
      </c>
      <c r="S229" s="46" t="s">
        <v>676</v>
      </c>
      <c r="T229" s="45" t="s">
        <v>676</v>
      </c>
      <c r="U229" s="46" t="s">
        <v>676</v>
      </c>
      <c r="V229" s="45" t="s">
        <v>676</v>
      </c>
    </row>
    <row r="230" spans="1:22" ht="75" x14ac:dyDescent="0.25">
      <c r="A230" s="12" t="s">
        <v>558</v>
      </c>
      <c r="B230" s="13">
        <v>4810</v>
      </c>
      <c r="C230" s="13" t="s">
        <v>559</v>
      </c>
      <c r="D230" s="13" t="s">
        <v>18</v>
      </c>
      <c r="E230" s="13" t="s">
        <v>228</v>
      </c>
      <c r="F230" s="13" t="s">
        <v>50</v>
      </c>
      <c r="G230" s="13" t="s">
        <v>51</v>
      </c>
      <c r="H230" s="13" t="s">
        <v>51</v>
      </c>
      <c r="I230" s="39" t="s">
        <v>21</v>
      </c>
      <c r="J230" s="36" t="s">
        <v>22</v>
      </c>
      <c r="K230" s="44" t="s">
        <v>676</v>
      </c>
      <c r="L230" s="45" t="s">
        <v>676</v>
      </c>
      <c r="M230" s="44" t="s">
        <v>676</v>
      </c>
      <c r="N230" s="45" t="s">
        <v>676</v>
      </c>
      <c r="O230" s="46" t="s">
        <v>676</v>
      </c>
      <c r="P230" s="45" t="s">
        <v>676</v>
      </c>
      <c r="Q230" s="46" t="s">
        <v>676</v>
      </c>
      <c r="R230" s="45" t="s">
        <v>676</v>
      </c>
      <c r="S230" s="46" t="s">
        <v>676</v>
      </c>
      <c r="T230" s="45" t="s">
        <v>676</v>
      </c>
      <c r="U230" s="46" t="s">
        <v>676</v>
      </c>
      <c r="V230" s="45" t="s">
        <v>676</v>
      </c>
    </row>
    <row r="231" spans="1:22" ht="60" x14ac:dyDescent="0.25">
      <c r="A231" s="12" t="s">
        <v>560</v>
      </c>
      <c r="B231" s="13">
        <v>4811</v>
      </c>
      <c r="C231" s="13" t="s">
        <v>561</v>
      </c>
      <c r="D231" s="13" t="s">
        <v>18</v>
      </c>
      <c r="E231" s="13" t="s">
        <v>512</v>
      </c>
      <c r="F231" s="13" t="s">
        <v>50</v>
      </c>
      <c r="G231" s="13" t="s">
        <v>51</v>
      </c>
      <c r="H231" s="13" t="s">
        <v>51</v>
      </c>
      <c r="I231" s="39" t="s">
        <v>27</v>
      </c>
      <c r="J231" s="36" t="s">
        <v>89</v>
      </c>
      <c r="K231" s="44" t="s">
        <v>676</v>
      </c>
      <c r="L231" s="45" t="s">
        <v>676</v>
      </c>
      <c r="M231" s="44" t="s">
        <v>676</v>
      </c>
      <c r="N231" s="45" t="s">
        <v>676</v>
      </c>
      <c r="O231" s="46" t="s">
        <v>676</v>
      </c>
      <c r="P231" s="45" t="s">
        <v>676</v>
      </c>
      <c r="Q231" s="46" t="s">
        <v>676</v>
      </c>
      <c r="R231" s="45" t="s">
        <v>676</v>
      </c>
      <c r="S231" s="46" t="s">
        <v>676</v>
      </c>
      <c r="T231" s="45" t="s">
        <v>676</v>
      </c>
      <c r="U231" s="46" t="s">
        <v>676</v>
      </c>
      <c r="V231" s="45" t="s">
        <v>676</v>
      </c>
    </row>
    <row r="232" spans="1:22" ht="60" x14ac:dyDescent="0.25">
      <c r="A232" s="12" t="s">
        <v>562</v>
      </c>
      <c r="B232" s="13">
        <v>4812</v>
      </c>
      <c r="C232" s="13" t="s">
        <v>563</v>
      </c>
      <c r="D232" s="13" t="s">
        <v>18</v>
      </c>
      <c r="E232" s="13" t="s">
        <v>512</v>
      </c>
      <c r="F232" s="13" t="s">
        <v>50</v>
      </c>
      <c r="G232" s="13" t="s">
        <v>51</v>
      </c>
      <c r="H232" s="13" t="s">
        <v>51</v>
      </c>
      <c r="I232" s="39" t="s">
        <v>21</v>
      </c>
      <c r="J232" s="36" t="s">
        <v>22</v>
      </c>
      <c r="K232" s="44" t="s">
        <v>676</v>
      </c>
      <c r="L232" s="45" t="s">
        <v>676</v>
      </c>
      <c r="M232" s="44" t="s">
        <v>676</v>
      </c>
      <c r="N232" s="45" t="s">
        <v>676</v>
      </c>
      <c r="O232" s="46" t="s">
        <v>676</v>
      </c>
      <c r="P232" s="45" t="s">
        <v>676</v>
      </c>
      <c r="Q232" s="46" t="s">
        <v>676</v>
      </c>
      <c r="R232" s="45" t="s">
        <v>676</v>
      </c>
      <c r="S232" s="46" t="s">
        <v>676</v>
      </c>
      <c r="T232" s="45" t="s">
        <v>676</v>
      </c>
      <c r="U232" s="46" t="s">
        <v>676</v>
      </c>
      <c r="V232" s="45" t="s">
        <v>676</v>
      </c>
    </row>
    <row r="233" spans="1:22" ht="75" x14ac:dyDescent="0.25">
      <c r="A233" s="12" t="s">
        <v>564</v>
      </c>
      <c r="B233" s="13">
        <v>4813</v>
      </c>
      <c r="C233" s="13" t="s">
        <v>565</v>
      </c>
      <c r="D233" s="13" t="s">
        <v>18</v>
      </c>
      <c r="E233" s="13" t="s">
        <v>512</v>
      </c>
      <c r="F233" s="13" t="s">
        <v>50</v>
      </c>
      <c r="G233" s="13" t="s">
        <v>51</v>
      </c>
      <c r="H233" s="13" t="s">
        <v>51</v>
      </c>
      <c r="I233" s="39" t="s">
        <v>21</v>
      </c>
      <c r="J233" s="36" t="s">
        <v>22</v>
      </c>
      <c r="K233" s="44" t="s">
        <v>676</v>
      </c>
      <c r="L233" s="45" t="s">
        <v>676</v>
      </c>
      <c r="M233" s="44" t="s">
        <v>676</v>
      </c>
      <c r="N233" s="45" t="s">
        <v>676</v>
      </c>
      <c r="O233" s="46" t="s">
        <v>676</v>
      </c>
      <c r="P233" s="45" t="s">
        <v>676</v>
      </c>
      <c r="Q233" s="46" t="s">
        <v>676</v>
      </c>
      <c r="R233" s="45" t="s">
        <v>676</v>
      </c>
      <c r="S233" s="46" t="s">
        <v>676</v>
      </c>
      <c r="T233" s="45" t="s">
        <v>676</v>
      </c>
      <c r="U233" s="46" t="s">
        <v>676</v>
      </c>
      <c r="V233" s="45" t="s">
        <v>676</v>
      </c>
    </row>
    <row r="234" spans="1:22" ht="45" x14ac:dyDescent="0.25">
      <c r="A234" s="12" t="s">
        <v>566</v>
      </c>
      <c r="B234" s="13">
        <v>4817</v>
      </c>
      <c r="C234" s="13" t="s">
        <v>567</v>
      </c>
      <c r="D234" s="13" t="s">
        <v>18</v>
      </c>
      <c r="E234" s="13" t="s">
        <v>512</v>
      </c>
      <c r="F234" s="13" t="s">
        <v>50</v>
      </c>
      <c r="G234" s="13" t="s">
        <v>51</v>
      </c>
      <c r="H234" s="13" t="s">
        <v>51</v>
      </c>
      <c r="I234" s="39" t="s">
        <v>85</v>
      </c>
      <c r="J234" s="36" t="s">
        <v>86</v>
      </c>
      <c r="K234" s="44" t="s">
        <v>676</v>
      </c>
      <c r="L234" s="45" t="s">
        <v>676</v>
      </c>
      <c r="M234" s="44" t="s">
        <v>676</v>
      </c>
      <c r="N234" s="45" t="s">
        <v>676</v>
      </c>
      <c r="O234" s="46" t="s">
        <v>676</v>
      </c>
      <c r="P234" s="45" t="s">
        <v>676</v>
      </c>
      <c r="Q234" s="46" t="s">
        <v>676</v>
      </c>
      <c r="R234" s="45" t="s">
        <v>676</v>
      </c>
      <c r="S234" s="46" t="s">
        <v>676</v>
      </c>
      <c r="T234" s="45" t="s">
        <v>676</v>
      </c>
      <c r="U234" s="46" t="s">
        <v>676</v>
      </c>
      <c r="V234" s="45" t="s">
        <v>676</v>
      </c>
    </row>
    <row r="235" spans="1:22" ht="75" x14ac:dyDescent="0.25">
      <c r="A235" s="12" t="s">
        <v>568</v>
      </c>
      <c r="B235" s="13">
        <v>4818</v>
      </c>
      <c r="C235" s="13" t="s">
        <v>569</v>
      </c>
      <c r="D235" s="13" t="s">
        <v>18</v>
      </c>
      <c r="E235" s="13" t="s">
        <v>228</v>
      </c>
      <c r="F235" s="13" t="s">
        <v>50</v>
      </c>
      <c r="G235" s="13" t="s">
        <v>51</v>
      </c>
      <c r="H235" s="13" t="s">
        <v>51</v>
      </c>
      <c r="I235" s="39" t="s">
        <v>85</v>
      </c>
      <c r="J235" s="36" t="s">
        <v>86</v>
      </c>
      <c r="K235" s="44">
        <v>0</v>
      </c>
      <c r="L235" s="45">
        <v>0</v>
      </c>
      <c r="M235" s="44">
        <v>0</v>
      </c>
      <c r="N235" s="45">
        <v>0</v>
      </c>
      <c r="O235" s="46">
        <v>0</v>
      </c>
      <c r="P235" s="45">
        <v>0</v>
      </c>
      <c r="Q235" s="46">
        <v>0</v>
      </c>
      <c r="R235" s="45">
        <v>0</v>
      </c>
      <c r="S235" s="46">
        <v>1</v>
      </c>
      <c r="T235" s="45">
        <v>0</v>
      </c>
      <c r="U235" s="46">
        <v>1</v>
      </c>
      <c r="V235" s="45">
        <v>0</v>
      </c>
    </row>
    <row r="236" spans="1:22" ht="75" x14ac:dyDescent="0.25">
      <c r="A236" s="12" t="s">
        <v>570</v>
      </c>
      <c r="B236" s="13">
        <v>4822</v>
      </c>
      <c r="C236" s="13" t="s">
        <v>571</v>
      </c>
      <c r="D236" s="13" t="s">
        <v>18</v>
      </c>
      <c r="E236" s="13" t="s">
        <v>228</v>
      </c>
      <c r="F236" s="13" t="s">
        <v>50</v>
      </c>
      <c r="G236" s="13" t="s">
        <v>51</v>
      </c>
      <c r="H236" s="13" t="s">
        <v>51</v>
      </c>
      <c r="I236" s="39" t="s">
        <v>21</v>
      </c>
      <c r="J236" s="36" t="s">
        <v>22</v>
      </c>
      <c r="K236" s="44">
        <v>0</v>
      </c>
      <c r="L236" s="45">
        <v>0</v>
      </c>
      <c r="M236" s="44">
        <v>0</v>
      </c>
      <c r="N236" s="45">
        <v>0</v>
      </c>
      <c r="O236" s="46">
        <v>0</v>
      </c>
      <c r="P236" s="45">
        <v>0</v>
      </c>
      <c r="Q236" s="46">
        <v>0</v>
      </c>
      <c r="R236" s="45">
        <v>0</v>
      </c>
      <c r="S236" s="46">
        <v>1</v>
      </c>
      <c r="T236" s="45">
        <v>1</v>
      </c>
      <c r="U236" s="46">
        <v>1</v>
      </c>
      <c r="V236" s="45">
        <v>1</v>
      </c>
    </row>
    <row r="237" spans="1:22" ht="60" x14ac:dyDescent="0.25">
      <c r="A237" s="12" t="s">
        <v>572</v>
      </c>
      <c r="B237" s="13">
        <v>4825</v>
      </c>
      <c r="C237" s="13" t="s">
        <v>573</v>
      </c>
      <c r="D237" s="13" t="s">
        <v>18</v>
      </c>
      <c r="E237" s="13" t="s">
        <v>512</v>
      </c>
      <c r="F237" s="13" t="s">
        <v>50</v>
      </c>
      <c r="G237" s="13" t="s">
        <v>51</v>
      </c>
      <c r="H237" s="13" t="s">
        <v>51</v>
      </c>
      <c r="I237" s="39" t="s">
        <v>44</v>
      </c>
      <c r="J237" s="36" t="s">
        <v>45</v>
      </c>
      <c r="K237" s="44" t="s">
        <v>676</v>
      </c>
      <c r="L237" s="45" t="s">
        <v>676</v>
      </c>
      <c r="M237" s="44" t="s">
        <v>676</v>
      </c>
      <c r="N237" s="45" t="s">
        <v>676</v>
      </c>
      <c r="O237" s="46" t="s">
        <v>676</v>
      </c>
      <c r="P237" s="45" t="s">
        <v>676</v>
      </c>
      <c r="Q237" s="46" t="s">
        <v>676</v>
      </c>
      <c r="R237" s="45" t="s">
        <v>676</v>
      </c>
      <c r="S237" s="46" t="s">
        <v>676</v>
      </c>
      <c r="T237" s="45" t="s">
        <v>676</v>
      </c>
      <c r="U237" s="46" t="s">
        <v>676</v>
      </c>
      <c r="V237" s="45" t="s">
        <v>676</v>
      </c>
    </row>
    <row r="238" spans="1:22" ht="75" x14ac:dyDescent="0.25">
      <c r="A238" s="12" t="s">
        <v>574</v>
      </c>
      <c r="B238" s="13">
        <v>4826</v>
      </c>
      <c r="C238" s="13" t="s">
        <v>575</v>
      </c>
      <c r="D238" s="13" t="s">
        <v>18</v>
      </c>
      <c r="E238" s="13" t="s">
        <v>228</v>
      </c>
      <c r="F238" s="13" t="s">
        <v>50</v>
      </c>
      <c r="G238" s="13" t="s">
        <v>51</v>
      </c>
      <c r="H238" s="13" t="s">
        <v>51</v>
      </c>
      <c r="I238" s="39" t="s">
        <v>96</v>
      </c>
      <c r="J238" s="36" t="s">
        <v>97</v>
      </c>
      <c r="K238" s="44" t="s">
        <v>676</v>
      </c>
      <c r="L238" s="45" t="s">
        <v>676</v>
      </c>
      <c r="M238" s="44" t="s">
        <v>676</v>
      </c>
      <c r="N238" s="45" t="s">
        <v>676</v>
      </c>
      <c r="O238" s="46" t="s">
        <v>676</v>
      </c>
      <c r="P238" s="45" t="s">
        <v>676</v>
      </c>
      <c r="Q238" s="46" t="s">
        <v>676</v>
      </c>
      <c r="R238" s="45" t="s">
        <v>676</v>
      </c>
      <c r="S238" s="46" t="s">
        <v>676</v>
      </c>
      <c r="T238" s="45" t="s">
        <v>676</v>
      </c>
      <c r="U238" s="46" t="s">
        <v>676</v>
      </c>
      <c r="V238" s="45" t="s">
        <v>676</v>
      </c>
    </row>
    <row r="239" spans="1:22" ht="75" x14ac:dyDescent="0.25">
      <c r="A239" s="12" t="s">
        <v>576</v>
      </c>
      <c r="B239" s="13">
        <v>4829</v>
      </c>
      <c r="C239" s="13" t="s">
        <v>577</v>
      </c>
      <c r="D239" s="13" t="s">
        <v>18</v>
      </c>
      <c r="E239" s="13" t="s">
        <v>512</v>
      </c>
      <c r="F239" s="13" t="s">
        <v>50</v>
      </c>
      <c r="G239" s="13" t="s">
        <v>51</v>
      </c>
      <c r="H239" s="13" t="s">
        <v>51</v>
      </c>
      <c r="I239" s="39" t="s">
        <v>92</v>
      </c>
      <c r="J239" s="36" t="s">
        <v>93</v>
      </c>
      <c r="K239" s="44" t="s">
        <v>676</v>
      </c>
      <c r="L239" s="45" t="s">
        <v>676</v>
      </c>
      <c r="M239" s="44" t="s">
        <v>676</v>
      </c>
      <c r="N239" s="45" t="s">
        <v>676</v>
      </c>
      <c r="O239" s="46" t="s">
        <v>676</v>
      </c>
      <c r="P239" s="45" t="s">
        <v>676</v>
      </c>
      <c r="Q239" s="46" t="s">
        <v>676</v>
      </c>
      <c r="R239" s="45" t="s">
        <v>676</v>
      </c>
      <c r="S239" s="46" t="s">
        <v>676</v>
      </c>
      <c r="T239" s="45" t="s">
        <v>676</v>
      </c>
      <c r="U239" s="46" t="s">
        <v>676</v>
      </c>
      <c r="V239" s="45" t="s">
        <v>676</v>
      </c>
    </row>
    <row r="240" spans="1:22" ht="75" x14ac:dyDescent="0.25">
      <c r="A240" s="12" t="s">
        <v>578</v>
      </c>
      <c r="B240" s="13">
        <v>4835</v>
      </c>
      <c r="C240" s="13" t="s">
        <v>579</v>
      </c>
      <c r="D240" s="13" t="s">
        <v>18</v>
      </c>
      <c r="E240" s="13" t="s">
        <v>228</v>
      </c>
      <c r="F240" s="13" t="s">
        <v>50</v>
      </c>
      <c r="G240" s="13" t="s">
        <v>51</v>
      </c>
      <c r="H240" s="13" t="s">
        <v>51</v>
      </c>
      <c r="I240" s="39" t="s">
        <v>21</v>
      </c>
      <c r="J240" s="36" t="s">
        <v>22</v>
      </c>
      <c r="K240" s="44" t="s">
        <v>676</v>
      </c>
      <c r="L240" s="45" t="s">
        <v>676</v>
      </c>
      <c r="M240" s="44" t="s">
        <v>676</v>
      </c>
      <c r="N240" s="45" t="s">
        <v>676</v>
      </c>
      <c r="O240" s="46" t="s">
        <v>676</v>
      </c>
      <c r="P240" s="45" t="s">
        <v>676</v>
      </c>
      <c r="Q240" s="46" t="s">
        <v>676</v>
      </c>
      <c r="R240" s="45" t="s">
        <v>676</v>
      </c>
      <c r="S240" s="46" t="s">
        <v>676</v>
      </c>
      <c r="T240" s="45" t="s">
        <v>676</v>
      </c>
      <c r="U240" s="46" t="s">
        <v>676</v>
      </c>
      <c r="V240" s="45" t="s">
        <v>676</v>
      </c>
    </row>
    <row r="241" spans="1:22" ht="90" x14ac:dyDescent="0.25">
      <c r="A241" s="12" t="s">
        <v>580</v>
      </c>
      <c r="B241" s="13">
        <v>4837</v>
      </c>
      <c r="C241" s="13" t="s">
        <v>581</v>
      </c>
      <c r="D241" s="13" t="s">
        <v>18</v>
      </c>
      <c r="E241" s="13" t="s">
        <v>228</v>
      </c>
      <c r="F241" s="13" t="s">
        <v>50</v>
      </c>
      <c r="G241" s="13" t="s">
        <v>51</v>
      </c>
      <c r="H241" s="13" t="s">
        <v>51</v>
      </c>
      <c r="I241" s="39" t="s">
        <v>85</v>
      </c>
      <c r="J241" s="36" t="s">
        <v>86</v>
      </c>
      <c r="K241" s="44" t="s">
        <v>676</v>
      </c>
      <c r="L241" s="45" t="s">
        <v>676</v>
      </c>
      <c r="M241" s="44" t="s">
        <v>676</v>
      </c>
      <c r="N241" s="45" t="s">
        <v>676</v>
      </c>
      <c r="O241" s="46" t="s">
        <v>676</v>
      </c>
      <c r="P241" s="45" t="s">
        <v>676</v>
      </c>
      <c r="Q241" s="46" t="s">
        <v>676</v>
      </c>
      <c r="R241" s="45" t="s">
        <v>676</v>
      </c>
      <c r="S241" s="46" t="s">
        <v>676</v>
      </c>
      <c r="T241" s="45" t="s">
        <v>676</v>
      </c>
      <c r="U241" s="46" t="s">
        <v>676</v>
      </c>
      <c r="V241" s="45" t="s">
        <v>676</v>
      </c>
    </row>
    <row r="242" spans="1:22" ht="75" x14ac:dyDescent="0.25">
      <c r="A242" s="12" t="s">
        <v>582</v>
      </c>
      <c r="B242" s="13">
        <v>5801</v>
      </c>
      <c r="C242" s="13" t="s">
        <v>583</v>
      </c>
      <c r="D242" s="13" t="s">
        <v>18</v>
      </c>
      <c r="E242" s="13" t="s">
        <v>228</v>
      </c>
      <c r="F242" s="13" t="s">
        <v>50</v>
      </c>
      <c r="G242" s="13" t="s">
        <v>51</v>
      </c>
      <c r="H242" s="13" t="s">
        <v>51</v>
      </c>
      <c r="I242" s="39" t="s">
        <v>92</v>
      </c>
      <c r="J242" s="36" t="s">
        <v>93</v>
      </c>
      <c r="K242" s="44" t="s">
        <v>676</v>
      </c>
      <c r="L242" s="45" t="s">
        <v>676</v>
      </c>
      <c r="M242" s="44" t="s">
        <v>676</v>
      </c>
      <c r="N242" s="45" t="s">
        <v>676</v>
      </c>
      <c r="O242" s="46" t="s">
        <v>676</v>
      </c>
      <c r="P242" s="45" t="s">
        <v>676</v>
      </c>
      <c r="Q242" s="46" t="s">
        <v>676</v>
      </c>
      <c r="R242" s="45" t="s">
        <v>676</v>
      </c>
      <c r="S242" s="46" t="s">
        <v>676</v>
      </c>
      <c r="T242" s="45" t="s">
        <v>676</v>
      </c>
      <c r="U242" s="46" t="s">
        <v>676</v>
      </c>
      <c r="V242" s="45" t="s">
        <v>676</v>
      </c>
    </row>
    <row r="243" spans="1:22" ht="30" x14ac:dyDescent="0.25">
      <c r="A243" s="12" t="s">
        <v>584</v>
      </c>
      <c r="B243" s="13">
        <v>5802</v>
      </c>
      <c r="C243" s="13" t="s">
        <v>585</v>
      </c>
      <c r="D243" s="13" t="s">
        <v>18</v>
      </c>
      <c r="E243" s="13" t="s">
        <v>19</v>
      </c>
      <c r="F243" s="13" t="s">
        <v>50</v>
      </c>
      <c r="G243" s="13" t="s">
        <v>51</v>
      </c>
      <c r="H243" s="13" t="s">
        <v>51</v>
      </c>
      <c r="I243" s="39" t="s">
        <v>21</v>
      </c>
      <c r="J243" s="36" t="s">
        <v>22</v>
      </c>
      <c r="K243" s="44">
        <v>7</v>
      </c>
      <c r="L243" s="45">
        <v>3</v>
      </c>
      <c r="M243" s="44">
        <v>10</v>
      </c>
      <c r="N243" s="45">
        <v>7</v>
      </c>
      <c r="O243" s="46">
        <v>16</v>
      </c>
      <c r="P243" s="45">
        <v>8</v>
      </c>
      <c r="Q243" s="46">
        <v>30</v>
      </c>
      <c r="R243" s="45">
        <v>19</v>
      </c>
      <c r="S243" s="46">
        <v>28</v>
      </c>
      <c r="T243" s="45">
        <v>23</v>
      </c>
      <c r="U243" s="46">
        <v>91</v>
      </c>
      <c r="V243" s="45">
        <v>60</v>
      </c>
    </row>
    <row r="244" spans="1:22" ht="75" x14ac:dyDescent="0.25">
      <c r="A244" s="12" t="s">
        <v>586</v>
      </c>
      <c r="B244" s="13">
        <v>9102</v>
      </c>
      <c r="C244" s="13" t="s">
        <v>587</v>
      </c>
      <c r="D244" s="13" t="s">
        <v>18</v>
      </c>
      <c r="E244" s="13" t="s">
        <v>404</v>
      </c>
      <c r="F244" s="13" t="s">
        <v>20</v>
      </c>
      <c r="G244" s="13">
        <v>4</v>
      </c>
      <c r="H244" s="41">
        <v>43809</v>
      </c>
      <c r="I244" s="39" t="s">
        <v>123</v>
      </c>
      <c r="J244" s="36" t="s">
        <v>456</v>
      </c>
      <c r="K244" s="44" t="s">
        <v>676</v>
      </c>
      <c r="L244" s="45" t="s">
        <v>676</v>
      </c>
      <c r="M244" s="44" t="s">
        <v>676</v>
      </c>
      <c r="N244" s="45" t="s">
        <v>676</v>
      </c>
      <c r="O244" s="46" t="s">
        <v>676</v>
      </c>
      <c r="P244" s="45" t="s">
        <v>676</v>
      </c>
      <c r="Q244" s="46" t="s">
        <v>676</v>
      </c>
      <c r="R244" s="45" t="s">
        <v>676</v>
      </c>
      <c r="S244" s="46" t="s">
        <v>676</v>
      </c>
      <c r="T244" s="45" t="s">
        <v>676</v>
      </c>
      <c r="U244" s="46" t="s">
        <v>676</v>
      </c>
      <c r="V244" s="45" t="s">
        <v>676</v>
      </c>
    </row>
    <row r="245" spans="1:22" ht="75" x14ac:dyDescent="0.25">
      <c r="A245" s="12" t="s">
        <v>588</v>
      </c>
      <c r="B245" s="13">
        <v>9103</v>
      </c>
      <c r="C245" s="13" t="s">
        <v>589</v>
      </c>
      <c r="D245" s="13" t="s">
        <v>18</v>
      </c>
      <c r="E245" s="13" t="s">
        <v>228</v>
      </c>
      <c r="F245" s="13" t="s">
        <v>50</v>
      </c>
      <c r="G245" s="13" t="s">
        <v>51</v>
      </c>
      <c r="H245" s="13" t="s">
        <v>51</v>
      </c>
      <c r="I245" s="39" t="s">
        <v>27</v>
      </c>
      <c r="J245" s="36" t="s">
        <v>89</v>
      </c>
      <c r="K245" s="44">
        <v>0</v>
      </c>
      <c r="L245" s="45">
        <v>0</v>
      </c>
      <c r="M245" s="44">
        <v>0</v>
      </c>
      <c r="N245" s="45">
        <v>0</v>
      </c>
      <c r="O245" s="46">
        <v>0</v>
      </c>
      <c r="P245" s="45">
        <v>0</v>
      </c>
      <c r="Q245" s="46">
        <v>2</v>
      </c>
      <c r="R245" s="45">
        <v>0</v>
      </c>
      <c r="S245" s="46">
        <v>0</v>
      </c>
      <c r="T245" s="45">
        <v>0</v>
      </c>
      <c r="U245" s="46">
        <v>2</v>
      </c>
      <c r="V245" s="45">
        <v>0</v>
      </c>
    </row>
    <row r="246" spans="1:22" ht="75" x14ac:dyDescent="0.25">
      <c r="A246" s="12" t="s">
        <v>590</v>
      </c>
      <c r="B246" s="13">
        <v>9104</v>
      </c>
      <c r="C246" s="13" t="s">
        <v>591</v>
      </c>
      <c r="D246" s="13" t="s">
        <v>18</v>
      </c>
      <c r="E246" s="13" t="s">
        <v>228</v>
      </c>
      <c r="F246" s="13" t="s">
        <v>20</v>
      </c>
      <c r="G246" s="13">
        <v>4</v>
      </c>
      <c r="H246" s="41">
        <v>44149</v>
      </c>
      <c r="I246" s="39" t="s">
        <v>21</v>
      </c>
      <c r="J246" s="36" t="s">
        <v>22</v>
      </c>
      <c r="K246" s="44">
        <v>2</v>
      </c>
      <c r="L246" s="45">
        <v>0</v>
      </c>
      <c r="M246" s="44">
        <v>1</v>
      </c>
      <c r="N246" s="45">
        <v>1</v>
      </c>
      <c r="O246" s="46">
        <v>4</v>
      </c>
      <c r="P246" s="45">
        <v>3</v>
      </c>
      <c r="Q246" s="46">
        <v>6</v>
      </c>
      <c r="R246" s="45">
        <v>5</v>
      </c>
      <c r="S246" s="46">
        <v>2</v>
      </c>
      <c r="T246" s="45">
        <v>2</v>
      </c>
      <c r="U246" s="46">
        <v>15</v>
      </c>
      <c r="V246" s="45">
        <v>11</v>
      </c>
    </row>
    <row r="247" spans="1:22" ht="60" x14ac:dyDescent="0.25">
      <c r="A247" s="12" t="s">
        <v>592</v>
      </c>
      <c r="B247" s="13">
        <v>9105</v>
      </c>
      <c r="C247" s="13" t="s">
        <v>593</v>
      </c>
      <c r="D247" s="13" t="s">
        <v>18</v>
      </c>
      <c r="E247" s="13" t="s">
        <v>19</v>
      </c>
      <c r="F247" s="13" t="s">
        <v>50</v>
      </c>
      <c r="G247" s="13" t="s">
        <v>51</v>
      </c>
      <c r="H247" s="13" t="s">
        <v>51</v>
      </c>
      <c r="I247" s="39" t="s">
        <v>96</v>
      </c>
      <c r="J247" s="36" t="s">
        <v>97</v>
      </c>
      <c r="K247" s="44">
        <v>1</v>
      </c>
      <c r="L247" s="45">
        <v>1</v>
      </c>
      <c r="M247" s="44">
        <v>3</v>
      </c>
      <c r="N247" s="45">
        <v>1</v>
      </c>
      <c r="O247" s="46">
        <v>5</v>
      </c>
      <c r="P247" s="45">
        <v>5</v>
      </c>
      <c r="Q247" s="46">
        <v>9</v>
      </c>
      <c r="R247" s="45">
        <v>7</v>
      </c>
      <c r="S247" s="46">
        <v>5</v>
      </c>
      <c r="T247" s="45">
        <v>1</v>
      </c>
      <c r="U247" s="46">
        <v>23</v>
      </c>
      <c r="V247" s="45">
        <v>15</v>
      </c>
    </row>
    <row r="248" spans="1:22" ht="75" x14ac:dyDescent="0.25">
      <c r="A248" s="12" t="s">
        <v>594</v>
      </c>
      <c r="B248" s="13">
        <v>9107</v>
      </c>
      <c r="C248" s="13" t="s">
        <v>595</v>
      </c>
      <c r="D248" s="13" t="s">
        <v>18</v>
      </c>
      <c r="E248" s="13" t="s">
        <v>228</v>
      </c>
      <c r="F248" s="13" t="s">
        <v>50</v>
      </c>
      <c r="G248" s="13" t="s">
        <v>51</v>
      </c>
      <c r="H248" s="13" t="s">
        <v>51</v>
      </c>
      <c r="I248" s="39" t="s">
        <v>21</v>
      </c>
      <c r="J248" s="36" t="s">
        <v>22</v>
      </c>
      <c r="K248" s="44">
        <v>0</v>
      </c>
      <c r="L248" s="45">
        <v>0</v>
      </c>
      <c r="M248" s="44">
        <v>0</v>
      </c>
      <c r="N248" s="45">
        <v>0</v>
      </c>
      <c r="O248" s="46">
        <v>0</v>
      </c>
      <c r="P248" s="45">
        <v>0</v>
      </c>
      <c r="Q248" s="46">
        <v>1</v>
      </c>
      <c r="R248" s="45">
        <v>1</v>
      </c>
      <c r="S248" s="46">
        <v>0</v>
      </c>
      <c r="T248" s="45">
        <v>0</v>
      </c>
      <c r="U248" s="46">
        <v>1</v>
      </c>
      <c r="V248" s="45">
        <v>1</v>
      </c>
    </row>
    <row r="249" spans="1:22" ht="75" x14ac:dyDescent="0.25">
      <c r="A249" s="12" t="s">
        <v>596</v>
      </c>
      <c r="B249" s="13">
        <v>9108</v>
      </c>
      <c r="C249" s="13" t="s">
        <v>597</v>
      </c>
      <c r="D249" s="13" t="s">
        <v>18</v>
      </c>
      <c r="E249" s="13" t="s">
        <v>228</v>
      </c>
      <c r="F249" s="13" t="s">
        <v>50</v>
      </c>
      <c r="G249" s="13" t="s">
        <v>51</v>
      </c>
      <c r="H249" s="13" t="s">
        <v>51</v>
      </c>
      <c r="I249" s="39" t="s">
        <v>21</v>
      </c>
      <c r="J249" s="36" t="s">
        <v>22</v>
      </c>
      <c r="K249" s="44">
        <v>2</v>
      </c>
      <c r="L249" s="45">
        <v>1</v>
      </c>
      <c r="M249" s="44">
        <v>2</v>
      </c>
      <c r="N249" s="45">
        <v>2</v>
      </c>
      <c r="O249" s="46">
        <v>3</v>
      </c>
      <c r="P249" s="45">
        <v>2</v>
      </c>
      <c r="Q249" s="46">
        <v>3</v>
      </c>
      <c r="R249" s="45">
        <v>1</v>
      </c>
      <c r="S249" s="46">
        <v>2</v>
      </c>
      <c r="T249" s="45">
        <v>1</v>
      </c>
      <c r="U249" s="46">
        <v>12</v>
      </c>
      <c r="V249" s="45">
        <v>7</v>
      </c>
    </row>
    <row r="250" spans="1:22" ht="60" x14ac:dyDescent="0.25">
      <c r="A250" s="12" t="s">
        <v>598</v>
      </c>
      <c r="B250" s="13">
        <v>9110</v>
      </c>
      <c r="C250" s="13" t="s">
        <v>599</v>
      </c>
      <c r="D250" s="13" t="s">
        <v>18</v>
      </c>
      <c r="E250" s="13" t="s">
        <v>404</v>
      </c>
      <c r="F250" s="13" t="s">
        <v>50</v>
      </c>
      <c r="G250" s="13" t="s">
        <v>51</v>
      </c>
      <c r="H250" s="13" t="s">
        <v>51</v>
      </c>
      <c r="I250" s="39" t="s">
        <v>21</v>
      </c>
      <c r="J250" s="36" t="s">
        <v>22</v>
      </c>
      <c r="K250" s="44" t="s">
        <v>676</v>
      </c>
      <c r="L250" s="45" t="s">
        <v>676</v>
      </c>
      <c r="M250" s="44" t="s">
        <v>676</v>
      </c>
      <c r="N250" s="45" t="s">
        <v>676</v>
      </c>
      <c r="O250" s="46" t="s">
        <v>676</v>
      </c>
      <c r="P250" s="45" t="s">
        <v>676</v>
      </c>
      <c r="Q250" s="46" t="s">
        <v>676</v>
      </c>
      <c r="R250" s="45" t="s">
        <v>676</v>
      </c>
      <c r="S250" s="46" t="s">
        <v>676</v>
      </c>
      <c r="T250" s="45" t="s">
        <v>676</v>
      </c>
      <c r="U250" s="46" t="s">
        <v>676</v>
      </c>
      <c r="V250" s="45" t="s">
        <v>676</v>
      </c>
    </row>
    <row r="251" spans="1:22" ht="75" x14ac:dyDescent="0.25">
      <c r="A251" s="12" t="s">
        <v>600</v>
      </c>
      <c r="B251" s="13">
        <v>9116</v>
      </c>
      <c r="C251" s="13" t="s">
        <v>601</v>
      </c>
      <c r="D251" s="13" t="s">
        <v>18</v>
      </c>
      <c r="E251" s="13" t="s">
        <v>228</v>
      </c>
      <c r="F251" s="13" t="s">
        <v>50</v>
      </c>
      <c r="G251" s="13" t="s">
        <v>51</v>
      </c>
      <c r="H251" s="13" t="s">
        <v>51</v>
      </c>
      <c r="I251" s="39" t="s">
        <v>66</v>
      </c>
      <c r="J251" s="36" t="s">
        <v>67</v>
      </c>
      <c r="K251" s="44" t="s">
        <v>676</v>
      </c>
      <c r="L251" s="45" t="s">
        <v>676</v>
      </c>
      <c r="M251" s="44" t="s">
        <v>676</v>
      </c>
      <c r="N251" s="45" t="s">
        <v>676</v>
      </c>
      <c r="O251" s="46" t="s">
        <v>676</v>
      </c>
      <c r="P251" s="45" t="s">
        <v>676</v>
      </c>
      <c r="Q251" s="46" t="s">
        <v>676</v>
      </c>
      <c r="R251" s="45" t="s">
        <v>676</v>
      </c>
      <c r="S251" s="46" t="s">
        <v>676</v>
      </c>
      <c r="T251" s="45" t="s">
        <v>676</v>
      </c>
      <c r="U251" s="46" t="s">
        <v>676</v>
      </c>
      <c r="V251" s="45" t="s">
        <v>676</v>
      </c>
    </row>
    <row r="252" spans="1:22" ht="45" x14ac:dyDescent="0.25">
      <c r="A252" s="12" t="s">
        <v>602</v>
      </c>
      <c r="B252" s="13">
        <v>9117</v>
      </c>
      <c r="C252" s="13" t="s">
        <v>603</v>
      </c>
      <c r="D252" s="13" t="s">
        <v>18</v>
      </c>
      <c r="E252" s="13" t="s">
        <v>512</v>
      </c>
      <c r="F252" s="13" t="s">
        <v>50</v>
      </c>
      <c r="G252" s="13" t="s">
        <v>51</v>
      </c>
      <c r="H252" s="13" t="s">
        <v>51</v>
      </c>
      <c r="I252" s="39" t="s">
        <v>21</v>
      </c>
      <c r="J252" s="36" t="s">
        <v>22</v>
      </c>
      <c r="K252" s="44" t="s">
        <v>676</v>
      </c>
      <c r="L252" s="45" t="s">
        <v>676</v>
      </c>
      <c r="M252" s="44" t="s">
        <v>676</v>
      </c>
      <c r="N252" s="45" t="s">
        <v>676</v>
      </c>
      <c r="O252" s="46" t="s">
        <v>676</v>
      </c>
      <c r="P252" s="45" t="s">
        <v>676</v>
      </c>
      <c r="Q252" s="46" t="s">
        <v>676</v>
      </c>
      <c r="R252" s="45" t="s">
        <v>676</v>
      </c>
      <c r="S252" s="46" t="s">
        <v>676</v>
      </c>
      <c r="T252" s="45" t="s">
        <v>676</v>
      </c>
      <c r="U252" s="46" t="s">
        <v>676</v>
      </c>
      <c r="V252" s="45" t="s">
        <v>676</v>
      </c>
    </row>
    <row r="253" spans="1:22" ht="75" x14ac:dyDescent="0.25">
      <c r="A253" s="12" t="s">
        <v>604</v>
      </c>
      <c r="B253" s="13">
        <v>9119</v>
      </c>
      <c r="C253" s="13" t="s">
        <v>605</v>
      </c>
      <c r="D253" s="13" t="s">
        <v>18</v>
      </c>
      <c r="E253" s="13" t="s">
        <v>228</v>
      </c>
      <c r="F253" s="13" t="s">
        <v>50</v>
      </c>
      <c r="G253" s="13" t="s">
        <v>51</v>
      </c>
      <c r="H253" s="13" t="s">
        <v>51</v>
      </c>
      <c r="I253" s="39" t="s">
        <v>85</v>
      </c>
      <c r="J253" s="36" t="s">
        <v>86</v>
      </c>
      <c r="K253" s="44">
        <v>0</v>
      </c>
      <c r="L253" s="45">
        <v>0</v>
      </c>
      <c r="M253" s="44">
        <v>2</v>
      </c>
      <c r="N253" s="45">
        <v>0</v>
      </c>
      <c r="O253" s="46">
        <v>1</v>
      </c>
      <c r="P253" s="45">
        <v>0</v>
      </c>
      <c r="Q253" s="46">
        <v>3</v>
      </c>
      <c r="R253" s="45">
        <v>0</v>
      </c>
      <c r="S253" s="46">
        <v>5</v>
      </c>
      <c r="T253" s="45">
        <v>1</v>
      </c>
      <c r="U253" s="46">
        <v>11</v>
      </c>
      <c r="V253" s="45">
        <v>1</v>
      </c>
    </row>
    <row r="254" spans="1:22" ht="75" x14ac:dyDescent="0.25">
      <c r="A254" s="12" t="s">
        <v>606</v>
      </c>
      <c r="B254" s="13">
        <v>9120</v>
      </c>
      <c r="C254" s="13" t="s">
        <v>607</v>
      </c>
      <c r="D254" s="13" t="s">
        <v>18</v>
      </c>
      <c r="E254" s="13" t="s">
        <v>228</v>
      </c>
      <c r="F254" s="13" t="s">
        <v>50</v>
      </c>
      <c r="G254" s="13" t="s">
        <v>51</v>
      </c>
      <c r="H254" s="13" t="s">
        <v>51</v>
      </c>
      <c r="I254" s="39" t="s">
        <v>23</v>
      </c>
      <c r="J254" s="36" t="s">
        <v>24</v>
      </c>
      <c r="K254" s="44">
        <v>0</v>
      </c>
      <c r="L254" s="45">
        <v>0</v>
      </c>
      <c r="M254" s="44">
        <v>0</v>
      </c>
      <c r="N254" s="45">
        <v>0</v>
      </c>
      <c r="O254" s="46">
        <v>0</v>
      </c>
      <c r="P254" s="45">
        <v>0</v>
      </c>
      <c r="Q254" s="46">
        <v>1</v>
      </c>
      <c r="R254" s="45">
        <v>0</v>
      </c>
      <c r="S254" s="46">
        <v>0</v>
      </c>
      <c r="T254" s="45">
        <v>0</v>
      </c>
      <c r="U254" s="46">
        <v>1</v>
      </c>
      <c r="V254" s="45">
        <v>0</v>
      </c>
    </row>
    <row r="255" spans="1:22" ht="75" x14ac:dyDescent="0.25">
      <c r="A255" s="12" t="s">
        <v>608</v>
      </c>
      <c r="B255" s="13">
        <v>9121</v>
      </c>
      <c r="C255" s="13" t="s">
        <v>609</v>
      </c>
      <c r="D255" s="13" t="s">
        <v>18</v>
      </c>
      <c r="E255" s="13" t="s">
        <v>228</v>
      </c>
      <c r="F255" s="13" t="s">
        <v>50</v>
      </c>
      <c r="G255" s="13" t="s">
        <v>51</v>
      </c>
      <c r="H255" s="13" t="s">
        <v>51</v>
      </c>
      <c r="I255" s="39" t="s">
        <v>96</v>
      </c>
      <c r="J255" s="36" t="s">
        <v>97</v>
      </c>
      <c r="K255" s="44" t="s">
        <v>676</v>
      </c>
      <c r="L255" s="45" t="s">
        <v>676</v>
      </c>
      <c r="M255" s="44" t="s">
        <v>676</v>
      </c>
      <c r="N255" s="45" t="s">
        <v>676</v>
      </c>
      <c r="O255" s="46" t="s">
        <v>676</v>
      </c>
      <c r="P255" s="45" t="s">
        <v>676</v>
      </c>
      <c r="Q255" s="46" t="s">
        <v>676</v>
      </c>
      <c r="R255" s="45" t="s">
        <v>676</v>
      </c>
      <c r="S255" s="46" t="s">
        <v>676</v>
      </c>
      <c r="T255" s="45" t="s">
        <v>676</v>
      </c>
      <c r="U255" s="46" t="s">
        <v>676</v>
      </c>
      <c r="V255" s="45" t="s">
        <v>676</v>
      </c>
    </row>
    <row r="256" spans="1:22" ht="60" x14ac:dyDescent="0.25">
      <c r="A256" s="12" t="s">
        <v>610</v>
      </c>
      <c r="B256" s="13">
        <v>9124</v>
      </c>
      <c r="C256" s="13" t="s">
        <v>611</v>
      </c>
      <c r="D256" s="13" t="s">
        <v>18</v>
      </c>
      <c r="E256" s="13" t="s">
        <v>404</v>
      </c>
      <c r="F256" s="13" t="s">
        <v>50</v>
      </c>
      <c r="G256" s="13" t="s">
        <v>51</v>
      </c>
      <c r="H256" s="13" t="s">
        <v>51</v>
      </c>
      <c r="I256" s="39" t="s">
        <v>23</v>
      </c>
      <c r="J256" s="36" t="s">
        <v>612</v>
      </c>
      <c r="K256" s="44" t="s">
        <v>676</v>
      </c>
      <c r="L256" s="45" t="s">
        <v>676</v>
      </c>
      <c r="M256" s="44" t="s">
        <v>676</v>
      </c>
      <c r="N256" s="45" t="s">
        <v>676</v>
      </c>
      <c r="O256" s="46" t="s">
        <v>676</v>
      </c>
      <c r="P256" s="45" t="s">
        <v>676</v>
      </c>
      <c r="Q256" s="46" t="s">
        <v>676</v>
      </c>
      <c r="R256" s="45" t="s">
        <v>676</v>
      </c>
      <c r="S256" s="46" t="s">
        <v>676</v>
      </c>
      <c r="T256" s="45" t="s">
        <v>676</v>
      </c>
      <c r="U256" s="46" t="s">
        <v>676</v>
      </c>
      <c r="V256" s="45" t="s">
        <v>676</v>
      </c>
    </row>
    <row r="257" spans="1:22" ht="45" x14ac:dyDescent="0.25">
      <c r="A257" s="12" t="s">
        <v>613</v>
      </c>
      <c r="B257" s="13">
        <v>9126</v>
      </c>
      <c r="C257" s="13" t="s">
        <v>614</v>
      </c>
      <c r="D257" s="13" t="s">
        <v>18</v>
      </c>
      <c r="E257" s="13" t="s">
        <v>404</v>
      </c>
      <c r="F257" s="13" t="s">
        <v>50</v>
      </c>
      <c r="G257" s="13" t="s">
        <v>51</v>
      </c>
      <c r="H257" s="13" t="s">
        <v>51</v>
      </c>
      <c r="I257" s="39" t="s">
        <v>85</v>
      </c>
      <c r="J257" s="36" t="s">
        <v>86</v>
      </c>
      <c r="K257" s="44" t="s">
        <v>676</v>
      </c>
      <c r="L257" s="45" t="s">
        <v>676</v>
      </c>
      <c r="M257" s="44" t="s">
        <v>676</v>
      </c>
      <c r="N257" s="45" t="s">
        <v>676</v>
      </c>
      <c r="O257" s="46" t="s">
        <v>676</v>
      </c>
      <c r="P257" s="45" t="s">
        <v>676</v>
      </c>
      <c r="Q257" s="46" t="s">
        <v>676</v>
      </c>
      <c r="R257" s="45" t="s">
        <v>676</v>
      </c>
      <c r="S257" s="46" t="s">
        <v>676</v>
      </c>
      <c r="T257" s="45" t="s">
        <v>676</v>
      </c>
      <c r="U257" s="46" t="s">
        <v>676</v>
      </c>
      <c r="V257" s="45" t="s">
        <v>676</v>
      </c>
    </row>
    <row r="258" spans="1:22" ht="75" x14ac:dyDescent="0.25">
      <c r="A258" s="12" t="s">
        <v>615</v>
      </c>
      <c r="B258" s="13">
        <v>9127</v>
      </c>
      <c r="C258" s="13" t="s">
        <v>616</v>
      </c>
      <c r="D258" s="13" t="s">
        <v>18</v>
      </c>
      <c r="E258" s="13" t="s">
        <v>228</v>
      </c>
      <c r="F258" s="13" t="s">
        <v>50</v>
      </c>
      <c r="G258" s="13" t="s">
        <v>51</v>
      </c>
      <c r="H258" s="13" t="s">
        <v>51</v>
      </c>
      <c r="I258" s="39" t="s">
        <v>23</v>
      </c>
      <c r="J258" s="36" t="s">
        <v>289</v>
      </c>
      <c r="K258" s="44">
        <v>0</v>
      </c>
      <c r="L258" s="45">
        <v>0</v>
      </c>
      <c r="M258" s="44">
        <v>0</v>
      </c>
      <c r="N258" s="45">
        <v>0</v>
      </c>
      <c r="O258" s="46">
        <v>2</v>
      </c>
      <c r="P258" s="45">
        <v>0</v>
      </c>
      <c r="Q258" s="46">
        <v>0</v>
      </c>
      <c r="R258" s="45">
        <v>0</v>
      </c>
      <c r="S258" s="46">
        <v>2</v>
      </c>
      <c r="T258" s="45">
        <v>1</v>
      </c>
      <c r="U258" s="46">
        <v>4</v>
      </c>
      <c r="V258" s="45">
        <v>1</v>
      </c>
    </row>
    <row r="259" spans="1:22" ht="45" x14ac:dyDescent="0.25">
      <c r="A259" s="12" t="s">
        <v>617</v>
      </c>
      <c r="B259" s="13">
        <v>9128</v>
      </c>
      <c r="C259" s="13" t="s">
        <v>618</v>
      </c>
      <c r="D259" s="13" t="s">
        <v>18</v>
      </c>
      <c r="E259" s="13" t="s">
        <v>404</v>
      </c>
      <c r="F259" s="13" t="s">
        <v>50</v>
      </c>
      <c r="G259" s="13" t="s">
        <v>51</v>
      </c>
      <c r="H259" s="13" t="s">
        <v>51</v>
      </c>
      <c r="I259" s="39" t="s">
        <v>21</v>
      </c>
      <c r="J259" s="36" t="s">
        <v>22</v>
      </c>
      <c r="K259" s="44" t="s">
        <v>676</v>
      </c>
      <c r="L259" s="45" t="s">
        <v>676</v>
      </c>
      <c r="M259" s="44" t="s">
        <v>676</v>
      </c>
      <c r="N259" s="45" t="s">
        <v>676</v>
      </c>
      <c r="O259" s="46" t="s">
        <v>676</v>
      </c>
      <c r="P259" s="45" t="s">
        <v>676</v>
      </c>
      <c r="Q259" s="46" t="s">
        <v>676</v>
      </c>
      <c r="R259" s="45" t="s">
        <v>676</v>
      </c>
      <c r="S259" s="46" t="s">
        <v>676</v>
      </c>
      <c r="T259" s="45" t="s">
        <v>676</v>
      </c>
      <c r="U259" s="46" t="s">
        <v>676</v>
      </c>
      <c r="V259" s="45" t="s">
        <v>676</v>
      </c>
    </row>
    <row r="260" spans="1:22" ht="75" x14ac:dyDescent="0.25">
      <c r="A260" s="12" t="s">
        <v>619</v>
      </c>
      <c r="B260" s="13">
        <v>9129</v>
      </c>
      <c r="C260" s="13" t="s">
        <v>620</v>
      </c>
      <c r="D260" s="13" t="s">
        <v>18</v>
      </c>
      <c r="E260" s="13" t="s">
        <v>228</v>
      </c>
      <c r="F260" s="13" t="s">
        <v>50</v>
      </c>
      <c r="G260" s="13" t="s">
        <v>51</v>
      </c>
      <c r="H260" s="13" t="s">
        <v>51</v>
      </c>
      <c r="I260" s="39" t="s">
        <v>21</v>
      </c>
      <c r="J260" s="36" t="s">
        <v>22</v>
      </c>
      <c r="K260" s="44" t="s">
        <v>676</v>
      </c>
      <c r="L260" s="45" t="s">
        <v>676</v>
      </c>
      <c r="M260" s="44" t="s">
        <v>676</v>
      </c>
      <c r="N260" s="45" t="s">
        <v>676</v>
      </c>
      <c r="O260" s="46" t="s">
        <v>676</v>
      </c>
      <c r="P260" s="45" t="s">
        <v>676</v>
      </c>
      <c r="Q260" s="46" t="s">
        <v>676</v>
      </c>
      <c r="R260" s="45" t="s">
        <v>676</v>
      </c>
      <c r="S260" s="46" t="s">
        <v>676</v>
      </c>
      <c r="T260" s="45" t="s">
        <v>676</v>
      </c>
      <c r="U260" s="46" t="s">
        <v>676</v>
      </c>
      <c r="V260" s="45" t="s">
        <v>676</v>
      </c>
    </row>
    <row r="261" spans="1:22" ht="90" x14ac:dyDescent="0.25">
      <c r="A261" s="12" t="s">
        <v>621</v>
      </c>
      <c r="B261" s="13">
        <v>9131</v>
      </c>
      <c r="C261" s="13" t="s">
        <v>622</v>
      </c>
      <c r="D261" s="13" t="s">
        <v>18</v>
      </c>
      <c r="E261" s="13" t="s">
        <v>228</v>
      </c>
      <c r="F261" s="13" t="s">
        <v>50</v>
      </c>
      <c r="G261" s="13" t="s">
        <v>51</v>
      </c>
      <c r="H261" s="13" t="s">
        <v>51</v>
      </c>
      <c r="I261" s="39" t="s">
        <v>21</v>
      </c>
      <c r="J261" s="36" t="s">
        <v>22</v>
      </c>
      <c r="K261" s="44">
        <v>1</v>
      </c>
      <c r="L261" s="45">
        <v>0</v>
      </c>
      <c r="M261" s="44">
        <v>0</v>
      </c>
      <c r="N261" s="45">
        <v>0</v>
      </c>
      <c r="O261" s="46">
        <v>0</v>
      </c>
      <c r="P261" s="45">
        <v>0</v>
      </c>
      <c r="Q261" s="46">
        <v>0</v>
      </c>
      <c r="R261" s="45">
        <v>0</v>
      </c>
      <c r="S261" s="46">
        <v>0</v>
      </c>
      <c r="T261" s="45">
        <v>0</v>
      </c>
      <c r="U261" s="46">
        <v>1</v>
      </c>
      <c r="V261" s="45">
        <v>0</v>
      </c>
    </row>
    <row r="262" spans="1:22" ht="75" x14ac:dyDescent="0.25">
      <c r="A262" s="12" t="s">
        <v>623</v>
      </c>
      <c r="B262" s="13">
        <v>9132</v>
      </c>
      <c r="C262" s="13" t="s">
        <v>624</v>
      </c>
      <c r="D262" s="13" t="s">
        <v>18</v>
      </c>
      <c r="E262" s="13" t="s">
        <v>228</v>
      </c>
      <c r="F262" s="13" t="s">
        <v>50</v>
      </c>
      <c r="G262" s="13" t="s">
        <v>51</v>
      </c>
      <c r="H262" s="13" t="s">
        <v>51</v>
      </c>
      <c r="I262" s="39" t="s">
        <v>21</v>
      </c>
      <c r="J262" s="36" t="s">
        <v>22</v>
      </c>
      <c r="K262" s="44">
        <v>0</v>
      </c>
      <c r="L262" s="45">
        <v>0</v>
      </c>
      <c r="M262" s="44">
        <v>1</v>
      </c>
      <c r="N262" s="45">
        <v>0</v>
      </c>
      <c r="O262" s="46">
        <v>0</v>
      </c>
      <c r="P262" s="45">
        <v>0</v>
      </c>
      <c r="Q262" s="46">
        <v>1</v>
      </c>
      <c r="R262" s="45">
        <v>1</v>
      </c>
      <c r="S262" s="46">
        <v>0</v>
      </c>
      <c r="T262" s="45">
        <v>0</v>
      </c>
      <c r="U262" s="46">
        <v>2</v>
      </c>
      <c r="V262" s="45">
        <v>1</v>
      </c>
    </row>
    <row r="263" spans="1:22" ht="75" x14ac:dyDescent="0.25">
      <c r="A263" s="12" t="s">
        <v>625</v>
      </c>
      <c r="B263" s="13">
        <v>9899</v>
      </c>
      <c r="C263" s="13" t="s">
        <v>626</v>
      </c>
      <c r="D263" s="13" t="s">
        <v>18</v>
      </c>
      <c r="E263" s="13" t="s">
        <v>228</v>
      </c>
      <c r="F263" s="13" t="s">
        <v>50</v>
      </c>
      <c r="G263" s="13" t="s">
        <v>51</v>
      </c>
      <c r="H263" s="13" t="s">
        <v>51</v>
      </c>
      <c r="I263" s="39" t="s">
        <v>21</v>
      </c>
      <c r="J263" s="36" t="s">
        <v>22</v>
      </c>
      <c r="K263" s="44" t="s">
        <v>676</v>
      </c>
      <c r="L263" s="45" t="s">
        <v>676</v>
      </c>
      <c r="M263" s="44" t="s">
        <v>676</v>
      </c>
      <c r="N263" s="45" t="s">
        <v>676</v>
      </c>
      <c r="O263" s="46" t="s">
        <v>676</v>
      </c>
      <c r="P263" s="45" t="s">
        <v>676</v>
      </c>
      <c r="Q263" s="46" t="s">
        <v>676</v>
      </c>
      <c r="R263" s="45" t="s">
        <v>676</v>
      </c>
      <c r="S263" s="46" t="s">
        <v>676</v>
      </c>
      <c r="T263" s="45" t="s">
        <v>676</v>
      </c>
      <c r="U263" s="46" t="s">
        <v>676</v>
      </c>
      <c r="V263" s="45" t="s">
        <v>676</v>
      </c>
    </row>
    <row r="264" spans="1:22" ht="75" x14ac:dyDescent="0.25">
      <c r="A264" s="12" t="s">
        <v>627</v>
      </c>
      <c r="B264" s="13">
        <v>9900</v>
      </c>
      <c r="C264" s="13" t="s">
        <v>628</v>
      </c>
      <c r="D264" s="13" t="s">
        <v>18</v>
      </c>
      <c r="E264" s="13" t="s">
        <v>228</v>
      </c>
      <c r="F264" s="13" t="s">
        <v>50</v>
      </c>
      <c r="G264" s="13" t="s">
        <v>51</v>
      </c>
      <c r="H264" s="13" t="s">
        <v>51</v>
      </c>
      <c r="I264" s="36" t="s">
        <v>23</v>
      </c>
      <c r="J264" s="36" t="s">
        <v>24</v>
      </c>
      <c r="K264" s="44" t="s">
        <v>676</v>
      </c>
      <c r="L264" s="45" t="s">
        <v>676</v>
      </c>
      <c r="M264" s="44" t="s">
        <v>676</v>
      </c>
      <c r="N264" s="45" t="s">
        <v>676</v>
      </c>
      <c r="O264" s="46" t="s">
        <v>676</v>
      </c>
      <c r="P264" s="45" t="s">
        <v>676</v>
      </c>
      <c r="Q264" s="46" t="s">
        <v>676</v>
      </c>
      <c r="R264" s="45" t="s">
        <v>676</v>
      </c>
      <c r="S264" s="46" t="s">
        <v>676</v>
      </c>
      <c r="T264" s="45" t="s">
        <v>676</v>
      </c>
      <c r="U264" s="46" t="s">
        <v>676</v>
      </c>
      <c r="V264" s="45" t="s">
        <v>676</v>
      </c>
    </row>
    <row r="265" spans="1:22" ht="60" x14ac:dyDescent="0.25">
      <c r="A265" s="12" t="s">
        <v>629</v>
      </c>
      <c r="B265" s="13">
        <v>9904</v>
      </c>
      <c r="C265" s="13" t="s">
        <v>630</v>
      </c>
      <c r="D265" s="13" t="s">
        <v>18</v>
      </c>
      <c r="E265" s="13" t="s">
        <v>404</v>
      </c>
      <c r="F265" s="13" t="s">
        <v>50</v>
      </c>
      <c r="G265" s="13" t="s">
        <v>51</v>
      </c>
      <c r="H265" s="13" t="s">
        <v>51</v>
      </c>
      <c r="I265" s="39" t="s">
        <v>21</v>
      </c>
      <c r="J265" s="36" t="s">
        <v>22</v>
      </c>
      <c r="K265" s="44" t="s">
        <v>676</v>
      </c>
      <c r="L265" s="45" t="s">
        <v>676</v>
      </c>
      <c r="M265" s="44" t="s">
        <v>676</v>
      </c>
      <c r="N265" s="45" t="s">
        <v>676</v>
      </c>
      <c r="O265" s="46" t="s">
        <v>676</v>
      </c>
      <c r="P265" s="45" t="s">
        <v>676</v>
      </c>
      <c r="Q265" s="46" t="s">
        <v>676</v>
      </c>
      <c r="R265" s="45" t="s">
        <v>676</v>
      </c>
      <c r="S265" s="46" t="s">
        <v>676</v>
      </c>
      <c r="T265" s="45" t="s">
        <v>676</v>
      </c>
      <c r="U265" s="46" t="s">
        <v>676</v>
      </c>
      <c r="V265" s="45" t="s">
        <v>676</v>
      </c>
    </row>
    <row r="266" spans="1:22" ht="90" x14ac:dyDescent="0.25">
      <c r="A266" s="12" t="s">
        <v>631</v>
      </c>
      <c r="B266" s="13">
        <v>9905</v>
      </c>
      <c r="C266" s="13" t="s">
        <v>632</v>
      </c>
      <c r="D266" s="13" t="s">
        <v>18</v>
      </c>
      <c r="E266" s="13" t="s">
        <v>228</v>
      </c>
      <c r="F266" s="13" t="s">
        <v>50</v>
      </c>
      <c r="G266" s="13" t="s">
        <v>51</v>
      </c>
      <c r="H266" s="13" t="s">
        <v>51</v>
      </c>
      <c r="I266" s="39" t="s">
        <v>56</v>
      </c>
      <c r="J266" s="36" t="s">
        <v>633</v>
      </c>
      <c r="K266" s="44" t="s">
        <v>676</v>
      </c>
      <c r="L266" s="45" t="s">
        <v>676</v>
      </c>
      <c r="M266" s="44" t="s">
        <v>676</v>
      </c>
      <c r="N266" s="45" t="s">
        <v>676</v>
      </c>
      <c r="O266" s="46" t="s">
        <v>676</v>
      </c>
      <c r="P266" s="45" t="s">
        <v>676</v>
      </c>
      <c r="Q266" s="46" t="s">
        <v>676</v>
      </c>
      <c r="R266" s="45" t="s">
        <v>676</v>
      </c>
      <c r="S266" s="46" t="s">
        <v>676</v>
      </c>
      <c r="T266" s="45" t="s">
        <v>676</v>
      </c>
      <c r="U266" s="46" t="s">
        <v>676</v>
      </c>
      <c r="V266" s="45" t="s">
        <v>676</v>
      </c>
    </row>
    <row r="267" spans="1:22" ht="90" x14ac:dyDescent="0.25">
      <c r="A267" s="12" t="s">
        <v>634</v>
      </c>
      <c r="B267" s="13">
        <v>9906</v>
      </c>
      <c r="C267" s="13" t="s">
        <v>635</v>
      </c>
      <c r="D267" s="13" t="s">
        <v>18</v>
      </c>
      <c r="E267" s="13" t="s">
        <v>228</v>
      </c>
      <c r="F267" s="13" t="s">
        <v>50</v>
      </c>
      <c r="G267" s="13" t="s">
        <v>51</v>
      </c>
      <c r="H267" s="13" t="s">
        <v>51</v>
      </c>
      <c r="I267" s="39" t="s">
        <v>27</v>
      </c>
      <c r="J267" s="36" t="s">
        <v>89</v>
      </c>
      <c r="K267" s="44">
        <v>0</v>
      </c>
      <c r="L267" s="45">
        <v>0</v>
      </c>
      <c r="M267" s="44">
        <v>0</v>
      </c>
      <c r="N267" s="45">
        <v>0</v>
      </c>
      <c r="O267" s="46">
        <v>0</v>
      </c>
      <c r="P267" s="45">
        <v>0</v>
      </c>
      <c r="Q267" s="46">
        <v>0</v>
      </c>
      <c r="R267" s="45">
        <v>0</v>
      </c>
      <c r="S267" s="46">
        <v>1</v>
      </c>
      <c r="T267" s="45">
        <v>1</v>
      </c>
      <c r="U267" s="46">
        <v>1</v>
      </c>
      <c r="V267" s="45">
        <v>1</v>
      </c>
    </row>
    <row r="268" spans="1:22" ht="75" x14ac:dyDescent="0.25">
      <c r="A268" s="12" t="s">
        <v>636</v>
      </c>
      <c r="B268" s="13">
        <v>9910</v>
      </c>
      <c r="C268" s="13" t="s">
        <v>637</v>
      </c>
      <c r="D268" s="13" t="s">
        <v>18</v>
      </c>
      <c r="E268" s="13" t="s">
        <v>228</v>
      </c>
      <c r="F268" s="13" t="s">
        <v>50</v>
      </c>
      <c r="G268" s="13" t="s">
        <v>51</v>
      </c>
      <c r="H268" s="13" t="s">
        <v>51</v>
      </c>
      <c r="I268" s="39" t="s">
        <v>21</v>
      </c>
      <c r="J268" s="36" t="s">
        <v>22</v>
      </c>
      <c r="K268" s="44">
        <v>10</v>
      </c>
      <c r="L268" s="45">
        <v>7</v>
      </c>
      <c r="M268" s="44">
        <v>14</v>
      </c>
      <c r="N268" s="45">
        <v>8</v>
      </c>
      <c r="O268" s="46">
        <v>18</v>
      </c>
      <c r="P268" s="45">
        <v>12</v>
      </c>
      <c r="Q268" s="46">
        <v>9</v>
      </c>
      <c r="R268" s="45">
        <v>6</v>
      </c>
      <c r="S268" s="46">
        <v>6</v>
      </c>
      <c r="T268" s="45">
        <v>4</v>
      </c>
      <c r="U268" s="46">
        <v>57</v>
      </c>
      <c r="V268" s="45">
        <v>37</v>
      </c>
    </row>
    <row r="269" spans="1:22" ht="75" x14ac:dyDescent="0.25">
      <c r="A269" s="12" t="s">
        <v>638</v>
      </c>
      <c r="B269" s="13">
        <v>9913</v>
      </c>
      <c r="C269" s="13" t="s">
        <v>639</v>
      </c>
      <c r="D269" s="13" t="s">
        <v>18</v>
      </c>
      <c r="E269" s="13" t="s">
        <v>228</v>
      </c>
      <c r="F269" s="13" t="s">
        <v>50</v>
      </c>
      <c r="G269" s="13" t="s">
        <v>51</v>
      </c>
      <c r="H269" s="13" t="s">
        <v>51</v>
      </c>
      <c r="I269" s="39" t="s">
        <v>21</v>
      </c>
      <c r="J269" s="36" t="s">
        <v>22</v>
      </c>
      <c r="K269" s="44" t="s">
        <v>676</v>
      </c>
      <c r="L269" s="45" t="s">
        <v>676</v>
      </c>
      <c r="M269" s="44" t="s">
        <v>676</v>
      </c>
      <c r="N269" s="45" t="s">
        <v>676</v>
      </c>
      <c r="O269" s="46" t="s">
        <v>676</v>
      </c>
      <c r="P269" s="45" t="s">
        <v>676</v>
      </c>
      <c r="Q269" s="46" t="s">
        <v>676</v>
      </c>
      <c r="R269" s="45" t="s">
        <v>676</v>
      </c>
      <c r="S269" s="46" t="s">
        <v>676</v>
      </c>
      <c r="T269" s="45" t="s">
        <v>676</v>
      </c>
      <c r="U269" s="46" t="s">
        <v>676</v>
      </c>
      <c r="V269" s="45" t="s">
        <v>676</v>
      </c>
    </row>
    <row r="270" spans="1:22" ht="75" x14ac:dyDescent="0.25">
      <c r="A270" s="12" t="s">
        <v>640</v>
      </c>
      <c r="B270" s="13">
        <v>9914</v>
      </c>
      <c r="C270" s="13" t="s">
        <v>641</v>
      </c>
      <c r="D270" s="13" t="s">
        <v>18</v>
      </c>
      <c r="E270" s="13" t="s">
        <v>228</v>
      </c>
      <c r="F270" s="13" t="s">
        <v>50</v>
      </c>
      <c r="G270" s="13" t="s">
        <v>51</v>
      </c>
      <c r="H270" s="13" t="s">
        <v>51</v>
      </c>
      <c r="I270" s="39" t="s">
        <v>21</v>
      </c>
      <c r="J270" s="36" t="s">
        <v>22</v>
      </c>
      <c r="K270" s="44" t="s">
        <v>676</v>
      </c>
      <c r="L270" s="45" t="s">
        <v>676</v>
      </c>
      <c r="M270" s="44" t="s">
        <v>676</v>
      </c>
      <c r="N270" s="45" t="s">
        <v>676</v>
      </c>
      <c r="O270" s="46" t="s">
        <v>676</v>
      </c>
      <c r="P270" s="45" t="s">
        <v>676</v>
      </c>
      <c r="Q270" s="46" t="s">
        <v>676</v>
      </c>
      <c r="R270" s="45" t="s">
        <v>676</v>
      </c>
      <c r="S270" s="46" t="s">
        <v>676</v>
      </c>
      <c r="T270" s="45" t="s">
        <v>676</v>
      </c>
      <c r="U270" s="46" t="s">
        <v>676</v>
      </c>
      <c r="V270" s="45" t="s">
        <v>676</v>
      </c>
    </row>
    <row r="271" spans="1:22" ht="75.75" thickBot="1" x14ac:dyDescent="0.3">
      <c r="A271" s="32" t="s">
        <v>642</v>
      </c>
      <c r="B271" s="33">
        <v>9915</v>
      </c>
      <c r="C271" s="33" t="s">
        <v>643</v>
      </c>
      <c r="D271" s="33" t="s">
        <v>18</v>
      </c>
      <c r="E271" s="33" t="s">
        <v>228</v>
      </c>
      <c r="F271" s="33" t="s">
        <v>50</v>
      </c>
      <c r="G271" s="33" t="s">
        <v>51</v>
      </c>
      <c r="H271" s="13" t="s">
        <v>51</v>
      </c>
      <c r="I271" s="42" t="s">
        <v>21</v>
      </c>
      <c r="J271" s="43" t="s">
        <v>22</v>
      </c>
      <c r="K271" s="44">
        <v>0</v>
      </c>
      <c r="L271" s="45">
        <v>0</v>
      </c>
      <c r="M271" s="44">
        <v>0</v>
      </c>
      <c r="N271" s="45">
        <v>0</v>
      </c>
      <c r="O271" s="46">
        <v>0</v>
      </c>
      <c r="P271" s="45">
        <v>0</v>
      </c>
      <c r="Q271" s="46">
        <v>1</v>
      </c>
      <c r="R271" s="45">
        <v>0</v>
      </c>
      <c r="S271" s="46">
        <v>0</v>
      </c>
      <c r="T271" s="45">
        <v>0</v>
      </c>
      <c r="U271" s="46">
        <v>1</v>
      </c>
      <c r="V271" s="45">
        <v>0</v>
      </c>
    </row>
    <row r="273" spans="1:13" x14ac:dyDescent="0.25">
      <c r="A273" s="206" t="s">
        <v>659</v>
      </c>
      <c r="B273" s="206"/>
      <c r="C273" s="206"/>
      <c r="D273" s="206"/>
      <c r="E273" s="206"/>
      <c r="F273" s="206"/>
      <c r="G273" s="206"/>
      <c r="H273" s="206"/>
      <c r="I273" s="206"/>
      <c r="J273" s="206"/>
      <c r="K273" s="206"/>
      <c r="L273" s="206"/>
      <c r="M273" s="206"/>
    </row>
    <row r="274" spans="1:13" x14ac:dyDescent="0.25">
      <c r="A274" s="210" t="s">
        <v>679</v>
      </c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</row>
    <row r="275" spans="1:13" x14ac:dyDescent="0.25">
      <c r="A275" s="107" t="s">
        <v>676</v>
      </c>
      <c r="B275" s="206" t="s">
        <v>677</v>
      </c>
      <c r="C275" s="206"/>
      <c r="D275" s="206"/>
      <c r="E275" s="206"/>
      <c r="F275" s="206"/>
      <c r="G275" s="206"/>
      <c r="H275" s="206"/>
      <c r="I275" s="206"/>
      <c r="J275" s="206"/>
      <c r="K275" s="206"/>
      <c r="L275" s="206"/>
    </row>
    <row r="276" spans="1:13" x14ac:dyDescent="0.25">
      <c r="A276" s="210" t="s">
        <v>680</v>
      </c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</row>
    <row r="277" spans="1:13" ht="15" customHeight="1" x14ac:dyDescent="0.25">
      <c r="A277" s="206" t="s">
        <v>678</v>
      </c>
      <c r="B277" s="206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</row>
  </sheetData>
  <mergeCells count="12">
    <mergeCell ref="O1:P1"/>
    <mergeCell ref="Q1:R1"/>
    <mergeCell ref="S1:T1"/>
    <mergeCell ref="U1:V1"/>
    <mergeCell ref="A1:J1"/>
    <mergeCell ref="K1:L1"/>
    <mergeCell ref="M1:N1"/>
    <mergeCell ref="A273:M273"/>
    <mergeCell ref="A274:L274"/>
    <mergeCell ref="A276:L276"/>
    <mergeCell ref="B275:L275"/>
    <mergeCell ref="A277:L27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workbookViewId="0">
      <selection activeCell="A273" sqref="A273:J273"/>
    </sheetView>
  </sheetViews>
  <sheetFormatPr baseColWidth="10" defaultColWidth="10.85546875" defaultRowHeight="15" x14ac:dyDescent="0.25"/>
  <cols>
    <col min="1" max="2" width="10.85546875" style="35"/>
    <col min="3" max="3" width="17.42578125" style="35" customWidth="1"/>
    <col min="4" max="4" width="11" style="35" customWidth="1"/>
    <col min="5" max="5" width="13.42578125" style="35" customWidth="1"/>
    <col min="6" max="7" width="12.85546875" style="35" customWidth="1"/>
    <col min="8" max="8" width="16.85546875" style="35" customWidth="1"/>
    <col min="9" max="9" width="22" style="35" customWidth="1"/>
    <col min="10" max="10" width="16.28515625" style="35" customWidth="1"/>
    <col min="11" max="11" width="13.42578125" style="35" customWidth="1"/>
    <col min="12" max="12" width="19.85546875" style="35" customWidth="1"/>
    <col min="13" max="16384" width="10.85546875" style="35"/>
  </cols>
  <sheetData>
    <row r="1" spans="1:12" ht="42" customHeight="1" thickBot="1" x14ac:dyDescent="0.3">
      <c r="A1" s="217" t="s">
        <v>658</v>
      </c>
      <c r="B1" s="218"/>
      <c r="C1" s="218"/>
      <c r="D1" s="218"/>
      <c r="E1" s="218"/>
      <c r="F1" s="218"/>
      <c r="G1" s="218"/>
      <c r="H1" s="218"/>
      <c r="I1" s="218"/>
      <c r="J1" s="219"/>
      <c r="K1" s="215" t="s">
        <v>9</v>
      </c>
      <c r="L1" s="216"/>
    </row>
    <row r="2" spans="1:12" ht="30.75" thickBot="1" x14ac:dyDescent="0.3">
      <c r="A2" s="70" t="s">
        <v>10</v>
      </c>
      <c r="B2" s="71" t="s">
        <v>11</v>
      </c>
      <c r="C2" s="71" t="s">
        <v>12</v>
      </c>
      <c r="D2" s="71" t="s">
        <v>666</v>
      </c>
      <c r="E2" s="71" t="s">
        <v>667</v>
      </c>
      <c r="F2" s="71" t="s">
        <v>14</v>
      </c>
      <c r="G2" s="71" t="s">
        <v>660</v>
      </c>
      <c r="H2" s="71" t="s">
        <v>661</v>
      </c>
      <c r="I2" s="72" t="s">
        <v>662</v>
      </c>
      <c r="J2" s="73" t="s">
        <v>663</v>
      </c>
      <c r="K2" s="89" t="s">
        <v>664</v>
      </c>
      <c r="L2" s="90" t="s">
        <v>665</v>
      </c>
    </row>
    <row r="3" spans="1:12" ht="45" x14ac:dyDescent="0.25">
      <c r="A3" s="66" t="s">
        <v>16</v>
      </c>
      <c r="B3" s="67">
        <v>1101</v>
      </c>
      <c r="C3" s="67" t="s">
        <v>17</v>
      </c>
      <c r="D3" s="67" t="s">
        <v>18</v>
      </c>
      <c r="E3" s="67" t="s">
        <v>19</v>
      </c>
      <c r="F3" s="67" t="s">
        <v>20</v>
      </c>
      <c r="G3" s="67">
        <v>10</v>
      </c>
      <c r="H3" s="68">
        <v>43927</v>
      </c>
      <c r="I3" s="67" t="s">
        <v>21</v>
      </c>
      <c r="J3" s="69" t="s">
        <v>22</v>
      </c>
      <c r="K3" s="61">
        <v>66</v>
      </c>
      <c r="L3" s="60">
        <v>171</v>
      </c>
    </row>
    <row r="4" spans="1:12" ht="45" x14ac:dyDescent="0.25">
      <c r="A4" s="12" t="s">
        <v>32</v>
      </c>
      <c r="B4" s="13">
        <v>1105</v>
      </c>
      <c r="C4" s="13" t="s">
        <v>33</v>
      </c>
      <c r="D4" s="13" t="s">
        <v>18</v>
      </c>
      <c r="E4" s="13" t="s">
        <v>19</v>
      </c>
      <c r="F4" s="13" t="s">
        <v>20</v>
      </c>
      <c r="G4" s="13">
        <v>4</v>
      </c>
      <c r="H4" s="41">
        <v>44059</v>
      </c>
      <c r="I4" s="13" t="s">
        <v>21</v>
      </c>
      <c r="J4" s="47" t="s">
        <v>22</v>
      </c>
      <c r="K4" s="62">
        <v>8</v>
      </c>
      <c r="L4" s="11">
        <v>26</v>
      </c>
    </row>
    <row r="5" spans="1:12" ht="60" x14ac:dyDescent="0.25">
      <c r="A5" s="12" t="s">
        <v>34</v>
      </c>
      <c r="B5" s="13">
        <v>1106</v>
      </c>
      <c r="C5" s="13" t="s">
        <v>35</v>
      </c>
      <c r="D5" s="13" t="s">
        <v>18</v>
      </c>
      <c r="E5" s="13" t="s">
        <v>19</v>
      </c>
      <c r="F5" s="13" t="s">
        <v>20</v>
      </c>
      <c r="G5" s="13">
        <v>6</v>
      </c>
      <c r="H5" s="41" t="s">
        <v>649</v>
      </c>
      <c r="I5" s="13" t="s">
        <v>36</v>
      </c>
      <c r="J5" s="47" t="s">
        <v>37</v>
      </c>
      <c r="K5" s="62">
        <v>20</v>
      </c>
      <c r="L5" s="11">
        <v>46</v>
      </c>
    </row>
    <row r="6" spans="1:12" ht="30" x14ac:dyDescent="0.25">
      <c r="A6" s="12" t="s">
        <v>38</v>
      </c>
      <c r="B6" s="13">
        <v>1110</v>
      </c>
      <c r="C6" s="13" t="s">
        <v>39</v>
      </c>
      <c r="D6" s="13" t="s">
        <v>18</v>
      </c>
      <c r="E6" s="13" t="s">
        <v>19</v>
      </c>
      <c r="F6" s="13" t="s">
        <v>20</v>
      </c>
      <c r="G6" s="13">
        <v>6</v>
      </c>
      <c r="H6" s="41">
        <v>43559</v>
      </c>
      <c r="I6" s="13" t="s">
        <v>40</v>
      </c>
      <c r="J6" s="47" t="s">
        <v>41</v>
      </c>
      <c r="K6" s="62">
        <v>9</v>
      </c>
      <c r="L6" s="11">
        <v>50</v>
      </c>
    </row>
    <row r="7" spans="1:12" ht="45" x14ac:dyDescent="0.25">
      <c r="A7" s="12" t="s">
        <v>42</v>
      </c>
      <c r="B7" s="13">
        <v>1111</v>
      </c>
      <c r="C7" s="13" t="s">
        <v>43</v>
      </c>
      <c r="D7" s="13" t="s">
        <v>18</v>
      </c>
      <c r="E7" s="13" t="s">
        <v>19</v>
      </c>
      <c r="F7" s="13" t="s">
        <v>20</v>
      </c>
      <c r="G7" s="13">
        <v>8</v>
      </c>
      <c r="H7" s="41">
        <v>44336</v>
      </c>
      <c r="I7" s="13" t="s">
        <v>44</v>
      </c>
      <c r="J7" s="47" t="s">
        <v>45</v>
      </c>
      <c r="K7" s="62">
        <v>18</v>
      </c>
      <c r="L7" s="11">
        <v>43</v>
      </c>
    </row>
    <row r="8" spans="1:12" ht="30" x14ac:dyDescent="0.25">
      <c r="A8" s="12" t="s">
        <v>46</v>
      </c>
      <c r="B8" s="13">
        <v>1112</v>
      </c>
      <c r="C8" s="13" t="s">
        <v>47</v>
      </c>
      <c r="D8" s="13" t="s">
        <v>18</v>
      </c>
      <c r="E8" s="13" t="s">
        <v>19</v>
      </c>
      <c r="F8" s="13" t="s">
        <v>20</v>
      </c>
      <c r="G8" s="13">
        <v>6</v>
      </c>
      <c r="H8" s="41">
        <v>43447</v>
      </c>
      <c r="I8" s="13" t="s">
        <v>25</v>
      </c>
      <c r="J8" s="47" t="s">
        <v>26</v>
      </c>
      <c r="K8" s="62">
        <v>11</v>
      </c>
      <c r="L8" s="11">
        <v>49</v>
      </c>
    </row>
    <row r="9" spans="1:12" ht="30" x14ac:dyDescent="0.25">
      <c r="A9" s="12" t="s">
        <v>48</v>
      </c>
      <c r="B9" s="13">
        <v>1113</v>
      </c>
      <c r="C9" s="13" t="s">
        <v>49</v>
      </c>
      <c r="D9" s="13" t="s">
        <v>18</v>
      </c>
      <c r="E9" s="13" t="s">
        <v>19</v>
      </c>
      <c r="F9" s="13" t="s">
        <v>50</v>
      </c>
      <c r="G9" s="13" t="s">
        <v>51</v>
      </c>
      <c r="H9" s="41" t="s">
        <v>51</v>
      </c>
      <c r="I9" s="13" t="s">
        <v>52</v>
      </c>
      <c r="J9" s="47" t="s">
        <v>53</v>
      </c>
      <c r="K9" s="63">
        <v>3</v>
      </c>
      <c r="L9" s="11">
        <v>23</v>
      </c>
    </row>
    <row r="10" spans="1:12" ht="30" x14ac:dyDescent="0.25">
      <c r="A10" s="12" t="s">
        <v>54</v>
      </c>
      <c r="B10" s="13">
        <v>1114</v>
      </c>
      <c r="C10" s="13" t="s">
        <v>55</v>
      </c>
      <c r="D10" s="13" t="s">
        <v>18</v>
      </c>
      <c r="E10" s="13" t="s">
        <v>19</v>
      </c>
      <c r="F10" s="13" t="s">
        <v>50</v>
      </c>
      <c r="G10" s="13" t="s">
        <v>51</v>
      </c>
      <c r="H10" s="41" t="s">
        <v>51</v>
      </c>
      <c r="I10" s="13" t="s">
        <v>56</v>
      </c>
      <c r="J10" s="47" t="s">
        <v>57</v>
      </c>
      <c r="K10" s="63">
        <v>9</v>
      </c>
      <c r="L10" s="11">
        <v>30</v>
      </c>
    </row>
    <row r="11" spans="1:12" ht="30" x14ac:dyDescent="0.25">
      <c r="A11" s="12" t="s">
        <v>58</v>
      </c>
      <c r="B11" s="13">
        <v>1115</v>
      </c>
      <c r="C11" s="13" t="s">
        <v>59</v>
      </c>
      <c r="D11" s="13" t="s">
        <v>18</v>
      </c>
      <c r="E11" s="13" t="s">
        <v>19</v>
      </c>
      <c r="F11" s="13" t="s">
        <v>50</v>
      </c>
      <c r="G11" s="13" t="s">
        <v>51</v>
      </c>
      <c r="H11" s="41" t="s">
        <v>51</v>
      </c>
      <c r="I11" s="13" t="s">
        <v>60</v>
      </c>
      <c r="J11" s="47" t="s">
        <v>61</v>
      </c>
      <c r="K11" s="63">
        <v>3</v>
      </c>
      <c r="L11" s="11">
        <v>16</v>
      </c>
    </row>
    <row r="12" spans="1:12" ht="45" x14ac:dyDescent="0.25">
      <c r="A12" s="12" t="s">
        <v>62</v>
      </c>
      <c r="B12" s="13">
        <v>1117</v>
      </c>
      <c r="C12" s="13" t="s">
        <v>63</v>
      </c>
      <c r="D12" s="13" t="s">
        <v>18</v>
      </c>
      <c r="E12" s="13" t="s">
        <v>19</v>
      </c>
      <c r="F12" s="13" t="s">
        <v>50</v>
      </c>
      <c r="G12" s="13" t="s">
        <v>51</v>
      </c>
      <c r="H12" s="41" t="s">
        <v>51</v>
      </c>
      <c r="I12" s="13" t="s">
        <v>21</v>
      </c>
      <c r="J12" s="47" t="s">
        <v>22</v>
      </c>
      <c r="K12" s="62">
        <v>8</v>
      </c>
      <c r="L12" s="11">
        <v>43</v>
      </c>
    </row>
    <row r="13" spans="1:12" ht="60" x14ac:dyDescent="0.25">
      <c r="A13" s="12" t="s">
        <v>64</v>
      </c>
      <c r="B13" s="13">
        <v>1118</v>
      </c>
      <c r="C13" s="13" t="s">
        <v>65</v>
      </c>
      <c r="D13" s="13" t="s">
        <v>18</v>
      </c>
      <c r="E13" s="13" t="s">
        <v>19</v>
      </c>
      <c r="F13" s="13" t="s">
        <v>50</v>
      </c>
      <c r="G13" s="13" t="s">
        <v>51</v>
      </c>
      <c r="H13" s="41" t="s">
        <v>51</v>
      </c>
      <c r="I13" s="13" t="s">
        <v>66</v>
      </c>
      <c r="J13" s="47" t="s">
        <v>67</v>
      </c>
      <c r="K13" s="63">
        <v>0</v>
      </c>
      <c r="L13" s="11">
        <v>14</v>
      </c>
    </row>
    <row r="14" spans="1:12" ht="30" x14ac:dyDescent="0.25">
      <c r="A14" s="12" t="s">
        <v>68</v>
      </c>
      <c r="B14" s="13">
        <v>1119</v>
      </c>
      <c r="C14" s="13" t="s">
        <v>69</v>
      </c>
      <c r="D14" s="13" t="s">
        <v>18</v>
      </c>
      <c r="E14" s="13" t="s">
        <v>19</v>
      </c>
      <c r="F14" s="13" t="s">
        <v>50</v>
      </c>
      <c r="G14" s="13" t="s">
        <v>51</v>
      </c>
      <c r="H14" s="41" t="s">
        <v>51</v>
      </c>
      <c r="I14" s="13" t="s">
        <v>70</v>
      </c>
      <c r="J14" s="47" t="s">
        <v>71</v>
      </c>
      <c r="K14" s="63">
        <v>4</v>
      </c>
      <c r="L14" s="11">
        <v>15</v>
      </c>
    </row>
    <row r="15" spans="1:12" ht="45" x14ac:dyDescent="0.25">
      <c r="A15" s="12" t="s">
        <v>72</v>
      </c>
      <c r="B15" s="13">
        <v>1120</v>
      </c>
      <c r="C15" s="13" t="s">
        <v>73</v>
      </c>
      <c r="D15" s="13" t="s">
        <v>18</v>
      </c>
      <c r="E15" s="13" t="s">
        <v>19</v>
      </c>
      <c r="F15" s="13" t="s">
        <v>50</v>
      </c>
      <c r="G15" s="13" t="s">
        <v>51</v>
      </c>
      <c r="H15" s="41" t="s">
        <v>51</v>
      </c>
      <c r="I15" s="13" t="s">
        <v>74</v>
      </c>
      <c r="J15" s="47" t="s">
        <v>75</v>
      </c>
      <c r="K15" s="63">
        <v>0</v>
      </c>
      <c r="L15" s="11">
        <v>17</v>
      </c>
    </row>
    <row r="16" spans="1:12" ht="60" x14ac:dyDescent="0.25">
      <c r="A16" s="12" t="s">
        <v>76</v>
      </c>
      <c r="B16" s="13">
        <v>1121</v>
      </c>
      <c r="C16" s="13" t="s">
        <v>77</v>
      </c>
      <c r="D16" s="13" t="s">
        <v>18</v>
      </c>
      <c r="E16" s="13" t="s">
        <v>19</v>
      </c>
      <c r="F16" s="13" t="s">
        <v>50</v>
      </c>
      <c r="G16" s="13" t="s">
        <v>51</v>
      </c>
      <c r="H16" s="41" t="s">
        <v>51</v>
      </c>
      <c r="I16" s="13" t="s">
        <v>21</v>
      </c>
      <c r="J16" s="47" t="s">
        <v>22</v>
      </c>
      <c r="K16" s="63">
        <v>4</v>
      </c>
      <c r="L16" s="11">
        <v>11</v>
      </c>
    </row>
    <row r="17" spans="1:12" ht="30" x14ac:dyDescent="0.25">
      <c r="A17" s="12" t="s">
        <v>78</v>
      </c>
      <c r="B17" s="13">
        <v>1122</v>
      </c>
      <c r="C17" s="13" t="s">
        <v>79</v>
      </c>
      <c r="D17" s="13" t="s">
        <v>18</v>
      </c>
      <c r="E17" s="13" t="s">
        <v>19</v>
      </c>
      <c r="F17" s="13" t="s">
        <v>50</v>
      </c>
      <c r="G17" s="13" t="s">
        <v>51</v>
      </c>
      <c r="H17" s="41" t="s">
        <v>51</v>
      </c>
      <c r="I17" s="13" t="s">
        <v>27</v>
      </c>
      <c r="J17" s="47" t="s">
        <v>80</v>
      </c>
      <c r="K17" s="63">
        <v>0</v>
      </c>
      <c r="L17" s="11">
        <v>3</v>
      </c>
    </row>
    <row r="18" spans="1:12" ht="30" x14ac:dyDescent="0.25">
      <c r="A18" s="12" t="s">
        <v>81</v>
      </c>
      <c r="B18" s="13">
        <v>1201</v>
      </c>
      <c r="C18" s="13" t="s">
        <v>82</v>
      </c>
      <c r="D18" s="13" t="s">
        <v>18</v>
      </c>
      <c r="E18" s="13" t="s">
        <v>19</v>
      </c>
      <c r="F18" s="13" t="s">
        <v>20</v>
      </c>
      <c r="G18" s="13">
        <v>10</v>
      </c>
      <c r="H18" s="41">
        <v>44907</v>
      </c>
      <c r="I18" s="13" t="s">
        <v>23</v>
      </c>
      <c r="J18" s="47" t="s">
        <v>24</v>
      </c>
      <c r="K18" s="62">
        <v>63</v>
      </c>
      <c r="L18" s="11">
        <v>142</v>
      </c>
    </row>
    <row r="19" spans="1:12" ht="30" x14ac:dyDescent="0.25">
      <c r="A19" s="12" t="s">
        <v>83</v>
      </c>
      <c r="B19" s="13">
        <v>1202</v>
      </c>
      <c r="C19" s="13" t="s">
        <v>84</v>
      </c>
      <c r="D19" s="13" t="s">
        <v>18</v>
      </c>
      <c r="E19" s="13" t="s">
        <v>19</v>
      </c>
      <c r="F19" s="13" t="s">
        <v>50</v>
      </c>
      <c r="G19" s="13" t="s">
        <v>51</v>
      </c>
      <c r="H19" s="41" t="s">
        <v>51</v>
      </c>
      <c r="I19" s="13" t="s">
        <v>85</v>
      </c>
      <c r="J19" s="47" t="s">
        <v>86</v>
      </c>
      <c r="K19" s="63">
        <v>9</v>
      </c>
      <c r="L19" s="11">
        <v>31</v>
      </c>
    </row>
    <row r="20" spans="1:12" ht="30" x14ac:dyDescent="0.25">
      <c r="A20" s="12" t="s">
        <v>87</v>
      </c>
      <c r="B20" s="13">
        <v>1203</v>
      </c>
      <c r="C20" s="13" t="s">
        <v>88</v>
      </c>
      <c r="D20" s="13" t="s">
        <v>18</v>
      </c>
      <c r="E20" s="13" t="s">
        <v>19</v>
      </c>
      <c r="F20" s="13" t="s">
        <v>20</v>
      </c>
      <c r="G20" s="13">
        <v>10</v>
      </c>
      <c r="H20" s="41">
        <v>45316</v>
      </c>
      <c r="I20" s="13" t="s">
        <v>27</v>
      </c>
      <c r="J20" s="47" t="s">
        <v>89</v>
      </c>
      <c r="K20" s="62">
        <v>52</v>
      </c>
      <c r="L20" s="11">
        <v>162</v>
      </c>
    </row>
    <row r="21" spans="1:12" ht="45" x14ac:dyDescent="0.25">
      <c r="A21" s="12" t="s">
        <v>90</v>
      </c>
      <c r="B21" s="13">
        <v>1204</v>
      </c>
      <c r="C21" s="13" t="s">
        <v>91</v>
      </c>
      <c r="D21" s="13" t="s">
        <v>18</v>
      </c>
      <c r="E21" s="13" t="s">
        <v>19</v>
      </c>
      <c r="F21" s="13" t="s">
        <v>20</v>
      </c>
      <c r="G21" s="13">
        <v>8</v>
      </c>
      <c r="H21" s="41">
        <v>44673</v>
      </c>
      <c r="I21" s="13" t="s">
        <v>92</v>
      </c>
      <c r="J21" s="47" t="s">
        <v>93</v>
      </c>
      <c r="K21" s="62">
        <v>19</v>
      </c>
      <c r="L21" s="11">
        <v>53</v>
      </c>
    </row>
    <row r="22" spans="1:12" ht="30" x14ac:dyDescent="0.25">
      <c r="A22" s="12" t="s">
        <v>94</v>
      </c>
      <c r="B22" s="13">
        <v>1205</v>
      </c>
      <c r="C22" s="13" t="s">
        <v>95</v>
      </c>
      <c r="D22" s="13" t="s">
        <v>18</v>
      </c>
      <c r="E22" s="13" t="s">
        <v>19</v>
      </c>
      <c r="F22" s="13" t="s">
        <v>20</v>
      </c>
      <c r="G22" s="13">
        <v>4</v>
      </c>
      <c r="H22" s="41">
        <v>43156</v>
      </c>
      <c r="I22" s="13" t="s">
        <v>96</v>
      </c>
      <c r="J22" s="47" t="s">
        <v>97</v>
      </c>
      <c r="K22" s="62">
        <v>12</v>
      </c>
      <c r="L22" s="11">
        <v>33</v>
      </c>
    </row>
    <row r="23" spans="1:12" ht="30" x14ac:dyDescent="0.25">
      <c r="A23" s="12" t="s">
        <v>98</v>
      </c>
      <c r="B23" s="13">
        <v>1206</v>
      </c>
      <c r="C23" s="13" t="s">
        <v>99</v>
      </c>
      <c r="D23" s="13" t="s">
        <v>18</v>
      </c>
      <c r="E23" s="13" t="s">
        <v>19</v>
      </c>
      <c r="F23" s="13" t="s">
        <v>50</v>
      </c>
      <c r="G23" s="13" t="s">
        <v>51</v>
      </c>
      <c r="H23" s="41" t="s">
        <v>51</v>
      </c>
      <c r="I23" s="13" t="s">
        <v>100</v>
      </c>
      <c r="J23" s="47" t="s">
        <v>101</v>
      </c>
      <c r="K23" s="63">
        <v>16</v>
      </c>
      <c r="L23" s="11">
        <v>37</v>
      </c>
    </row>
    <row r="24" spans="1:12" ht="30" x14ac:dyDescent="0.25">
      <c r="A24" s="12" t="s">
        <v>102</v>
      </c>
      <c r="B24" s="13">
        <v>1207</v>
      </c>
      <c r="C24" s="13" t="s">
        <v>103</v>
      </c>
      <c r="D24" s="13" t="s">
        <v>18</v>
      </c>
      <c r="E24" s="13" t="s">
        <v>19</v>
      </c>
      <c r="F24" s="13" t="s">
        <v>50</v>
      </c>
      <c r="G24" s="13" t="s">
        <v>51</v>
      </c>
      <c r="H24" s="41" t="s">
        <v>51</v>
      </c>
      <c r="I24" s="13" t="s">
        <v>104</v>
      </c>
      <c r="J24" s="47" t="s">
        <v>105</v>
      </c>
      <c r="K24" s="63">
        <v>10</v>
      </c>
      <c r="L24" s="11">
        <v>32</v>
      </c>
    </row>
    <row r="25" spans="1:12" ht="30" x14ac:dyDescent="0.25">
      <c r="A25" s="12" t="s">
        <v>106</v>
      </c>
      <c r="B25" s="13">
        <v>1208</v>
      </c>
      <c r="C25" s="13" t="s">
        <v>107</v>
      </c>
      <c r="D25" s="13" t="s">
        <v>18</v>
      </c>
      <c r="E25" s="13" t="s">
        <v>19</v>
      </c>
      <c r="F25" s="13" t="s">
        <v>50</v>
      </c>
      <c r="G25" s="13" t="s">
        <v>51</v>
      </c>
      <c r="H25" s="41" t="s">
        <v>51</v>
      </c>
      <c r="I25" s="13" t="s">
        <v>108</v>
      </c>
      <c r="J25" s="47" t="s">
        <v>109</v>
      </c>
      <c r="K25" s="63">
        <v>7</v>
      </c>
      <c r="L25" s="11">
        <v>30</v>
      </c>
    </row>
    <row r="26" spans="1:12" ht="60" x14ac:dyDescent="0.25">
      <c r="A26" s="12" t="s">
        <v>110</v>
      </c>
      <c r="B26" s="13">
        <v>1209</v>
      </c>
      <c r="C26" s="13" t="s">
        <v>111</v>
      </c>
      <c r="D26" s="13" t="s">
        <v>18</v>
      </c>
      <c r="E26" s="13" t="s">
        <v>19</v>
      </c>
      <c r="F26" s="13" t="s">
        <v>50</v>
      </c>
      <c r="G26" s="13" t="s">
        <v>51</v>
      </c>
      <c r="H26" s="41" t="s">
        <v>51</v>
      </c>
      <c r="I26" s="13" t="s">
        <v>112</v>
      </c>
      <c r="J26" s="47" t="s">
        <v>113</v>
      </c>
      <c r="K26" s="63">
        <v>2</v>
      </c>
      <c r="L26" s="11">
        <v>23</v>
      </c>
    </row>
    <row r="27" spans="1:12" ht="30" x14ac:dyDescent="0.25">
      <c r="A27" s="12" t="s">
        <v>114</v>
      </c>
      <c r="B27" s="13">
        <v>1212</v>
      </c>
      <c r="C27" s="13" t="s">
        <v>115</v>
      </c>
      <c r="D27" s="13" t="s">
        <v>18</v>
      </c>
      <c r="E27" s="13" t="s">
        <v>19</v>
      </c>
      <c r="F27" s="13" t="s">
        <v>50</v>
      </c>
      <c r="G27" s="13" t="s">
        <v>51</v>
      </c>
      <c r="H27" s="41" t="s">
        <v>51</v>
      </c>
      <c r="I27" s="13" t="s">
        <v>112</v>
      </c>
      <c r="J27" s="47" t="s">
        <v>116</v>
      </c>
      <c r="K27" s="63">
        <v>2</v>
      </c>
      <c r="L27" s="11">
        <v>50</v>
      </c>
    </row>
    <row r="28" spans="1:12" ht="45" x14ac:dyDescent="0.25">
      <c r="A28" s="12" t="s">
        <v>117</v>
      </c>
      <c r="B28" s="13">
        <v>1213</v>
      </c>
      <c r="C28" s="13" t="s">
        <v>118</v>
      </c>
      <c r="D28" s="13" t="s">
        <v>18</v>
      </c>
      <c r="E28" s="13" t="s">
        <v>19</v>
      </c>
      <c r="F28" s="13" t="s">
        <v>20</v>
      </c>
      <c r="G28" s="13">
        <v>4</v>
      </c>
      <c r="H28" s="41">
        <v>44064</v>
      </c>
      <c r="I28" s="13" t="s">
        <v>119</v>
      </c>
      <c r="J28" s="47" t="s">
        <v>120</v>
      </c>
      <c r="K28" s="62">
        <v>6</v>
      </c>
      <c r="L28" s="11">
        <v>26</v>
      </c>
    </row>
    <row r="29" spans="1:12" ht="45" x14ac:dyDescent="0.25">
      <c r="A29" s="12" t="s">
        <v>121</v>
      </c>
      <c r="B29" s="13">
        <v>1214</v>
      </c>
      <c r="C29" s="13" t="s">
        <v>122</v>
      </c>
      <c r="D29" s="13" t="s">
        <v>18</v>
      </c>
      <c r="E29" s="13" t="s">
        <v>19</v>
      </c>
      <c r="F29" s="13" t="s">
        <v>50</v>
      </c>
      <c r="G29" s="13" t="s">
        <v>51</v>
      </c>
      <c r="H29" s="41" t="s">
        <v>51</v>
      </c>
      <c r="I29" s="13" t="s">
        <v>123</v>
      </c>
      <c r="J29" s="47" t="s">
        <v>124</v>
      </c>
      <c r="K29" s="63">
        <v>0</v>
      </c>
      <c r="L29" s="11">
        <v>16</v>
      </c>
    </row>
    <row r="30" spans="1:12" ht="30" x14ac:dyDescent="0.25">
      <c r="A30" s="12" t="s">
        <v>125</v>
      </c>
      <c r="B30" s="13">
        <v>1217</v>
      </c>
      <c r="C30" s="13" t="s">
        <v>126</v>
      </c>
      <c r="D30" s="13" t="s">
        <v>18</v>
      </c>
      <c r="E30" s="13" t="s">
        <v>19</v>
      </c>
      <c r="F30" s="13" t="s">
        <v>50</v>
      </c>
      <c r="G30" s="13" t="s">
        <v>51</v>
      </c>
      <c r="H30" s="41" t="s">
        <v>51</v>
      </c>
      <c r="I30" s="13" t="s">
        <v>127</v>
      </c>
      <c r="J30" s="47" t="s">
        <v>128</v>
      </c>
      <c r="K30" s="63">
        <v>2</v>
      </c>
      <c r="L30" s="11">
        <v>12</v>
      </c>
    </row>
    <row r="31" spans="1:12" ht="30" x14ac:dyDescent="0.25">
      <c r="A31" s="12" t="s">
        <v>129</v>
      </c>
      <c r="B31" s="13">
        <v>1218</v>
      </c>
      <c r="C31" s="13" t="s">
        <v>130</v>
      </c>
      <c r="D31" s="13" t="s">
        <v>18</v>
      </c>
      <c r="E31" s="13" t="s">
        <v>19</v>
      </c>
      <c r="F31" s="13" t="s">
        <v>50</v>
      </c>
      <c r="G31" s="13" t="s">
        <v>51</v>
      </c>
      <c r="H31" s="41" t="s">
        <v>51</v>
      </c>
      <c r="I31" s="13" t="s">
        <v>131</v>
      </c>
      <c r="J31" s="47" t="s">
        <v>132</v>
      </c>
      <c r="K31" s="63">
        <v>0</v>
      </c>
      <c r="L31" s="11">
        <v>13</v>
      </c>
    </row>
    <row r="32" spans="1:12" ht="60" x14ac:dyDescent="0.25">
      <c r="A32" s="12" t="s">
        <v>133</v>
      </c>
      <c r="B32" s="13">
        <v>1301</v>
      </c>
      <c r="C32" s="13" t="s">
        <v>134</v>
      </c>
      <c r="D32" s="13" t="s">
        <v>18</v>
      </c>
      <c r="E32" s="13" t="s">
        <v>19</v>
      </c>
      <c r="F32" s="13" t="s">
        <v>20</v>
      </c>
      <c r="G32" s="13">
        <v>4</v>
      </c>
      <c r="H32" s="41">
        <v>44179</v>
      </c>
      <c r="I32" s="13" t="s">
        <v>21</v>
      </c>
      <c r="J32" s="47" t="s">
        <v>21</v>
      </c>
      <c r="K32" s="62">
        <v>19</v>
      </c>
      <c r="L32" s="11">
        <v>42</v>
      </c>
    </row>
    <row r="33" spans="1:12" ht="45" x14ac:dyDescent="0.25">
      <c r="A33" s="12" t="s">
        <v>135</v>
      </c>
      <c r="B33" s="13">
        <v>1701</v>
      </c>
      <c r="C33" s="13" t="s">
        <v>136</v>
      </c>
      <c r="D33" s="13" t="s">
        <v>18</v>
      </c>
      <c r="E33" s="13" t="s">
        <v>19</v>
      </c>
      <c r="F33" s="13" t="s">
        <v>20</v>
      </c>
      <c r="G33" s="13">
        <v>8</v>
      </c>
      <c r="H33" s="41">
        <v>43894</v>
      </c>
      <c r="I33" s="13" t="s">
        <v>21</v>
      </c>
      <c r="J33" s="47" t="s">
        <v>21</v>
      </c>
      <c r="K33" s="62">
        <v>33</v>
      </c>
      <c r="L33" s="11">
        <v>84</v>
      </c>
    </row>
    <row r="34" spans="1:12" ht="45" x14ac:dyDescent="0.25">
      <c r="A34" s="12" t="s">
        <v>137</v>
      </c>
      <c r="B34" s="13">
        <v>1703</v>
      </c>
      <c r="C34" s="13" t="s">
        <v>138</v>
      </c>
      <c r="D34" s="13" t="s">
        <v>18</v>
      </c>
      <c r="E34" s="13" t="s">
        <v>19</v>
      </c>
      <c r="F34" s="13" t="s">
        <v>50</v>
      </c>
      <c r="G34" s="13" t="s">
        <v>51</v>
      </c>
      <c r="H34" s="41" t="s">
        <v>51</v>
      </c>
      <c r="I34" s="13" t="s">
        <v>21</v>
      </c>
      <c r="J34" s="47" t="s">
        <v>21</v>
      </c>
      <c r="K34" s="63">
        <v>0</v>
      </c>
      <c r="L34" s="11">
        <v>13</v>
      </c>
    </row>
    <row r="35" spans="1:12" ht="30" x14ac:dyDescent="0.25">
      <c r="A35" s="12" t="s">
        <v>139</v>
      </c>
      <c r="B35" s="13">
        <v>1704</v>
      </c>
      <c r="C35" s="13" t="s">
        <v>140</v>
      </c>
      <c r="D35" s="13" t="s">
        <v>18</v>
      </c>
      <c r="E35" s="13" t="s">
        <v>19</v>
      </c>
      <c r="F35" s="13" t="s">
        <v>20</v>
      </c>
      <c r="G35" s="13">
        <v>6</v>
      </c>
      <c r="H35" s="41">
        <v>44588</v>
      </c>
      <c r="I35" s="13" t="s">
        <v>21</v>
      </c>
      <c r="J35" s="47" t="s">
        <v>21</v>
      </c>
      <c r="K35" s="62">
        <v>9</v>
      </c>
      <c r="L35" s="11">
        <v>43</v>
      </c>
    </row>
    <row r="36" spans="1:12" ht="45" x14ac:dyDescent="0.25">
      <c r="A36" s="12" t="s">
        <v>141</v>
      </c>
      <c r="B36" s="13">
        <v>1706</v>
      </c>
      <c r="C36" s="13" t="s">
        <v>142</v>
      </c>
      <c r="D36" s="13" t="s">
        <v>18</v>
      </c>
      <c r="E36" s="13" t="s">
        <v>19</v>
      </c>
      <c r="F36" s="13" t="s">
        <v>20</v>
      </c>
      <c r="G36" s="13">
        <v>8</v>
      </c>
      <c r="H36" s="41">
        <v>44063</v>
      </c>
      <c r="I36" s="13" t="s">
        <v>21</v>
      </c>
      <c r="J36" s="47" t="s">
        <v>21</v>
      </c>
      <c r="K36" s="62">
        <v>8</v>
      </c>
      <c r="L36" s="11">
        <v>24</v>
      </c>
    </row>
    <row r="37" spans="1:12" ht="60" x14ac:dyDescent="0.25">
      <c r="A37" s="12" t="s">
        <v>143</v>
      </c>
      <c r="B37" s="13">
        <v>1707</v>
      </c>
      <c r="C37" s="13" t="s">
        <v>144</v>
      </c>
      <c r="D37" s="13" t="s">
        <v>18</v>
      </c>
      <c r="E37" s="13" t="s">
        <v>19</v>
      </c>
      <c r="F37" s="13" t="s">
        <v>20</v>
      </c>
      <c r="G37" s="13">
        <v>4</v>
      </c>
      <c r="H37" s="41">
        <v>42959</v>
      </c>
      <c r="I37" s="13" t="s">
        <v>21</v>
      </c>
      <c r="J37" s="47" t="s">
        <v>21</v>
      </c>
      <c r="K37" s="62">
        <v>14</v>
      </c>
      <c r="L37" s="11">
        <v>23</v>
      </c>
    </row>
    <row r="38" spans="1:12" ht="30" x14ac:dyDescent="0.25">
      <c r="A38" s="12" t="s">
        <v>145</v>
      </c>
      <c r="B38" s="13">
        <v>1709</v>
      </c>
      <c r="C38" s="13" t="s">
        <v>146</v>
      </c>
      <c r="D38" s="13" t="s">
        <v>18</v>
      </c>
      <c r="E38" s="13" t="s">
        <v>19</v>
      </c>
      <c r="F38" s="13" t="s">
        <v>50</v>
      </c>
      <c r="G38" s="13" t="s">
        <v>51</v>
      </c>
      <c r="H38" s="41" t="s">
        <v>51</v>
      </c>
      <c r="I38" s="13" t="s">
        <v>21</v>
      </c>
      <c r="J38" s="47" t="s">
        <v>21</v>
      </c>
      <c r="K38" s="63">
        <v>4</v>
      </c>
      <c r="L38" s="11">
        <v>15</v>
      </c>
    </row>
    <row r="39" spans="1:12" ht="45" x14ac:dyDescent="0.25">
      <c r="A39" s="12" t="s">
        <v>147</v>
      </c>
      <c r="B39" s="13">
        <v>1710</v>
      </c>
      <c r="C39" s="13" t="s">
        <v>148</v>
      </c>
      <c r="D39" s="13" t="s">
        <v>18</v>
      </c>
      <c r="E39" s="13" t="s">
        <v>19</v>
      </c>
      <c r="F39" s="13" t="s">
        <v>20</v>
      </c>
      <c r="G39" s="13">
        <v>8</v>
      </c>
      <c r="H39" s="41">
        <v>45710</v>
      </c>
      <c r="I39" s="13" t="s">
        <v>23</v>
      </c>
      <c r="J39" s="47" t="s">
        <v>24</v>
      </c>
      <c r="K39" s="62">
        <v>23</v>
      </c>
      <c r="L39" s="11">
        <v>58</v>
      </c>
    </row>
    <row r="40" spans="1:12" ht="30" x14ac:dyDescent="0.25">
      <c r="A40" s="12" t="s">
        <v>149</v>
      </c>
      <c r="B40" s="13">
        <v>1711</v>
      </c>
      <c r="C40" s="13" t="s">
        <v>150</v>
      </c>
      <c r="D40" s="13" t="s">
        <v>18</v>
      </c>
      <c r="E40" s="13" t="s">
        <v>19</v>
      </c>
      <c r="F40" s="13" t="s">
        <v>50</v>
      </c>
      <c r="G40" s="13" t="s">
        <v>51</v>
      </c>
      <c r="H40" s="41" t="s">
        <v>51</v>
      </c>
      <c r="I40" s="13" t="s">
        <v>123</v>
      </c>
      <c r="J40" s="47" t="s">
        <v>151</v>
      </c>
      <c r="K40" s="62">
        <v>14</v>
      </c>
      <c r="L40" s="11">
        <v>31</v>
      </c>
    </row>
    <row r="41" spans="1:12" ht="30" x14ac:dyDescent="0.25">
      <c r="A41" s="12" t="s">
        <v>152</v>
      </c>
      <c r="B41" s="13">
        <v>1712</v>
      </c>
      <c r="C41" s="13" t="s">
        <v>153</v>
      </c>
      <c r="D41" s="13" t="s">
        <v>18</v>
      </c>
      <c r="E41" s="13" t="s">
        <v>19</v>
      </c>
      <c r="F41" s="13" t="s">
        <v>20</v>
      </c>
      <c r="G41" s="13">
        <v>8</v>
      </c>
      <c r="H41" s="41">
        <v>43173</v>
      </c>
      <c r="I41" s="13" t="s">
        <v>23</v>
      </c>
      <c r="J41" s="47" t="s">
        <v>24</v>
      </c>
      <c r="K41" s="62">
        <v>22</v>
      </c>
      <c r="L41" s="11">
        <v>26</v>
      </c>
    </row>
    <row r="42" spans="1:12" ht="30" x14ac:dyDescent="0.25">
      <c r="A42" s="12" t="s">
        <v>154</v>
      </c>
      <c r="B42" s="13">
        <v>1713</v>
      </c>
      <c r="C42" s="13" t="s">
        <v>155</v>
      </c>
      <c r="D42" s="13" t="s">
        <v>18</v>
      </c>
      <c r="E42" s="13" t="s">
        <v>19</v>
      </c>
      <c r="F42" s="13" t="s">
        <v>20</v>
      </c>
      <c r="G42" s="13">
        <v>8</v>
      </c>
      <c r="H42" s="41">
        <v>43460</v>
      </c>
      <c r="I42" s="13" t="s">
        <v>85</v>
      </c>
      <c r="J42" s="47" t="s">
        <v>86</v>
      </c>
      <c r="K42" s="62">
        <v>20</v>
      </c>
      <c r="L42" s="11">
        <v>42</v>
      </c>
    </row>
    <row r="43" spans="1:12" ht="60" x14ac:dyDescent="0.25">
      <c r="A43" s="12" t="s">
        <v>156</v>
      </c>
      <c r="B43" s="13">
        <v>1714</v>
      </c>
      <c r="C43" s="13" t="s">
        <v>157</v>
      </c>
      <c r="D43" s="13" t="s">
        <v>18</v>
      </c>
      <c r="E43" s="13" t="s">
        <v>19</v>
      </c>
      <c r="F43" s="13" t="s">
        <v>20</v>
      </c>
      <c r="G43" s="13">
        <v>8</v>
      </c>
      <c r="H43" s="41">
        <v>43824</v>
      </c>
      <c r="I43" s="13" t="s">
        <v>21</v>
      </c>
      <c r="J43" s="47" t="s">
        <v>21</v>
      </c>
      <c r="K43" s="62">
        <v>13</v>
      </c>
      <c r="L43" s="11">
        <v>33</v>
      </c>
    </row>
    <row r="44" spans="1:12" ht="45" x14ac:dyDescent="0.25">
      <c r="A44" s="12" t="s">
        <v>158</v>
      </c>
      <c r="B44" s="13">
        <v>1715</v>
      </c>
      <c r="C44" s="13" t="s">
        <v>159</v>
      </c>
      <c r="D44" s="13" t="s">
        <v>18</v>
      </c>
      <c r="E44" s="13" t="s">
        <v>19</v>
      </c>
      <c r="F44" s="13" t="s">
        <v>50</v>
      </c>
      <c r="G44" s="13" t="s">
        <v>51</v>
      </c>
      <c r="H44" s="41" t="s">
        <v>51</v>
      </c>
      <c r="I44" s="13" t="s">
        <v>21</v>
      </c>
      <c r="J44" s="47" t="s">
        <v>21</v>
      </c>
      <c r="K44" s="63">
        <v>0</v>
      </c>
      <c r="L44" s="11">
        <v>6</v>
      </c>
    </row>
    <row r="45" spans="1:12" ht="45" x14ac:dyDescent="0.25">
      <c r="A45" s="12" t="s">
        <v>160</v>
      </c>
      <c r="B45" s="13">
        <v>1718</v>
      </c>
      <c r="C45" s="13" t="s">
        <v>161</v>
      </c>
      <c r="D45" s="13" t="s">
        <v>18</v>
      </c>
      <c r="E45" s="13" t="s">
        <v>19</v>
      </c>
      <c r="F45" s="13" t="s">
        <v>50</v>
      </c>
      <c r="G45" s="13" t="s">
        <v>51</v>
      </c>
      <c r="H45" s="41" t="s">
        <v>51</v>
      </c>
      <c r="I45" s="13" t="s">
        <v>21</v>
      </c>
      <c r="J45" s="47" t="s">
        <v>22</v>
      </c>
      <c r="K45" s="63">
        <v>4</v>
      </c>
      <c r="L45" s="11">
        <v>15</v>
      </c>
    </row>
    <row r="46" spans="1:12" ht="45" x14ac:dyDescent="0.25">
      <c r="A46" s="12" t="s">
        <v>162</v>
      </c>
      <c r="B46" s="13">
        <v>1719</v>
      </c>
      <c r="C46" s="13" t="s">
        <v>163</v>
      </c>
      <c r="D46" s="13" t="s">
        <v>18</v>
      </c>
      <c r="E46" s="13" t="s">
        <v>19</v>
      </c>
      <c r="F46" s="13" t="s">
        <v>50</v>
      </c>
      <c r="G46" s="13" t="s">
        <v>51</v>
      </c>
      <c r="H46" s="41" t="s">
        <v>51</v>
      </c>
      <c r="I46" s="13" t="s">
        <v>21</v>
      </c>
      <c r="J46" s="47" t="s">
        <v>22</v>
      </c>
      <c r="K46" s="63">
        <v>1</v>
      </c>
      <c r="L46" s="11">
        <v>9</v>
      </c>
    </row>
    <row r="47" spans="1:12" ht="30" x14ac:dyDescent="0.25">
      <c r="A47" s="12" t="s">
        <v>164</v>
      </c>
      <c r="B47" s="13">
        <v>1720</v>
      </c>
      <c r="C47" s="13" t="s">
        <v>165</v>
      </c>
      <c r="D47" s="13" t="s">
        <v>18</v>
      </c>
      <c r="E47" s="13" t="s">
        <v>19</v>
      </c>
      <c r="F47" s="13" t="s">
        <v>50</v>
      </c>
      <c r="G47" s="13" t="s">
        <v>51</v>
      </c>
      <c r="H47" s="41" t="s">
        <v>51</v>
      </c>
      <c r="I47" s="13" t="s">
        <v>166</v>
      </c>
      <c r="J47" s="47" t="s">
        <v>101</v>
      </c>
      <c r="K47" s="63">
        <v>1</v>
      </c>
      <c r="L47" s="11">
        <v>15</v>
      </c>
    </row>
    <row r="48" spans="1:12" ht="30" x14ac:dyDescent="0.25">
      <c r="A48" s="12" t="s">
        <v>167</v>
      </c>
      <c r="B48" s="13">
        <v>1722</v>
      </c>
      <c r="C48" s="13" t="s">
        <v>168</v>
      </c>
      <c r="D48" s="13" t="s">
        <v>18</v>
      </c>
      <c r="E48" s="13" t="s">
        <v>19</v>
      </c>
      <c r="F48" s="13" t="s">
        <v>20</v>
      </c>
      <c r="G48" s="13">
        <v>4</v>
      </c>
      <c r="H48" s="41">
        <v>43599</v>
      </c>
      <c r="I48" s="13" t="s">
        <v>25</v>
      </c>
      <c r="J48" s="47" t="s">
        <v>26</v>
      </c>
      <c r="K48" s="62">
        <v>7</v>
      </c>
      <c r="L48" s="11">
        <v>17</v>
      </c>
    </row>
    <row r="49" spans="1:12" ht="60" x14ac:dyDescent="0.25">
      <c r="A49" s="12" t="s">
        <v>169</v>
      </c>
      <c r="B49" s="13">
        <v>1725</v>
      </c>
      <c r="C49" s="13" t="s">
        <v>170</v>
      </c>
      <c r="D49" s="13" t="s">
        <v>18</v>
      </c>
      <c r="E49" s="13" t="s">
        <v>19</v>
      </c>
      <c r="F49" s="13" t="s">
        <v>50</v>
      </c>
      <c r="G49" s="13" t="s">
        <v>51</v>
      </c>
      <c r="H49" s="41" t="s">
        <v>51</v>
      </c>
      <c r="I49" s="13" t="s">
        <v>21</v>
      </c>
      <c r="J49" s="47" t="s">
        <v>22</v>
      </c>
      <c r="K49" s="63">
        <v>0</v>
      </c>
      <c r="L49" s="11">
        <v>12</v>
      </c>
    </row>
    <row r="50" spans="1:12" ht="45" x14ac:dyDescent="0.25">
      <c r="A50" s="12" t="s">
        <v>171</v>
      </c>
      <c r="B50" s="13">
        <v>1726</v>
      </c>
      <c r="C50" s="13" t="s">
        <v>172</v>
      </c>
      <c r="D50" s="13" t="s">
        <v>18</v>
      </c>
      <c r="E50" s="13" t="s">
        <v>19</v>
      </c>
      <c r="F50" s="13" t="s">
        <v>50</v>
      </c>
      <c r="G50" s="13" t="s">
        <v>51</v>
      </c>
      <c r="H50" s="41" t="s">
        <v>51</v>
      </c>
      <c r="I50" s="13" t="s">
        <v>23</v>
      </c>
      <c r="J50" s="47" t="s">
        <v>173</v>
      </c>
      <c r="K50" s="63">
        <v>3</v>
      </c>
      <c r="L50" s="11">
        <v>17</v>
      </c>
    </row>
    <row r="51" spans="1:12" ht="30" x14ac:dyDescent="0.25">
      <c r="A51" s="12" t="s">
        <v>174</v>
      </c>
      <c r="B51" s="13">
        <v>1728</v>
      </c>
      <c r="C51" s="13" t="s">
        <v>175</v>
      </c>
      <c r="D51" s="13" t="s">
        <v>18</v>
      </c>
      <c r="E51" s="13" t="s">
        <v>19</v>
      </c>
      <c r="F51" s="13" t="s">
        <v>20</v>
      </c>
      <c r="G51" s="13">
        <v>4</v>
      </c>
      <c r="H51" s="41">
        <v>43473</v>
      </c>
      <c r="I51" s="13" t="s">
        <v>21</v>
      </c>
      <c r="J51" s="47" t="s">
        <v>22</v>
      </c>
      <c r="K51" s="62">
        <v>6</v>
      </c>
      <c r="L51" s="11">
        <v>15</v>
      </c>
    </row>
    <row r="52" spans="1:12" ht="30" x14ac:dyDescent="0.25">
      <c r="A52" s="12" t="s">
        <v>176</v>
      </c>
      <c r="B52" s="13">
        <v>1729</v>
      </c>
      <c r="C52" s="13" t="s">
        <v>177</v>
      </c>
      <c r="D52" s="13" t="s">
        <v>18</v>
      </c>
      <c r="E52" s="13" t="s">
        <v>19</v>
      </c>
      <c r="F52" s="13" t="s">
        <v>20</v>
      </c>
      <c r="G52" s="13">
        <v>4</v>
      </c>
      <c r="H52" s="41">
        <v>43991</v>
      </c>
      <c r="I52" s="13" t="s">
        <v>21</v>
      </c>
      <c r="J52" s="47" t="s">
        <v>22</v>
      </c>
      <c r="K52" s="62">
        <v>10</v>
      </c>
      <c r="L52" s="11">
        <v>38</v>
      </c>
    </row>
    <row r="53" spans="1:12" ht="45" x14ac:dyDescent="0.25">
      <c r="A53" s="12" t="s">
        <v>178</v>
      </c>
      <c r="B53" s="13">
        <v>1734</v>
      </c>
      <c r="C53" s="13" t="s">
        <v>179</v>
      </c>
      <c r="D53" s="13" t="s">
        <v>18</v>
      </c>
      <c r="E53" s="13" t="s">
        <v>19</v>
      </c>
      <c r="F53" s="13" t="s">
        <v>50</v>
      </c>
      <c r="G53" s="13" t="s">
        <v>51</v>
      </c>
      <c r="H53" s="41" t="s">
        <v>51</v>
      </c>
      <c r="I53" s="13" t="s">
        <v>36</v>
      </c>
      <c r="J53" s="47" t="s">
        <v>37</v>
      </c>
      <c r="K53" s="63">
        <v>2</v>
      </c>
      <c r="L53" s="11">
        <v>16</v>
      </c>
    </row>
    <row r="54" spans="1:12" ht="45" x14ac:dyDescent="0.25">
      <c r="A54" s="12" t="s">
        <v>180</v>
      </c>
      <c r="B54" s="13">
        <v>1735</v>
      </c>
      <c r="C54" s="13" t="s">
        <v>181</v>
      </c>
      <c r="D54" s="13" t="s">
        <v>18</v>
      </c>
      <c r="E54" s="13" t="s">
        <v>19</v>
      </c>
      <c r="F54" s="13" t="s">
        <v>50</v>
      </c>
      <c r="G54" s="13" t="s">
        <v>51</v>
      </c>
      <c r="H54" s="41" t="s">
        <v>51</v>
      </c>
      <c r="I54" s="13" t="s">
        <v>21</v>
      </c>
      <c r="J54" s="47" t="s">
        <v>22</v>
      </c>
      <c r="K54" s="63">
        <v>4</v>
      </c>
      <c r="L54" s="11">
        <v>15</v>
      </c>
    </row>
    <row r="55" spans="1:12" ht="30" x14ac:dyDescent="0.25">
      <c r="A55" s="12" t="s">
        <v>182</v>
      </c>
      <c r="B55" s="13">
        <v>1801</v>
      </c>
      <c r="C55" s="13" t="s">
        <v>183</v>
      </c>
      <c r="D55" s="13" t="s">
        <v>18</v>
      </c>
      <c r="E55" s="13" t="s">
        <v>19</v>
      </c>
      <c r="F55" s="13" t="s">
        <v>50</v>
      </c>
      <c r="G55" s="13" t="s">
        <v>51</v>
      </c>
      <c r="H55" s="41" t="s">
        <v>51</v>
      </c>
      <c r="I55" s="13" t="s">
        <v>21</v>
      </c>
      <c r="J55" s="47" t="s">
        <v>22</v>
      </c>
      <c r="K55" s="63">
        <v>1</v>
      </c>
      <c r="L55" s="11">
        <v>10</v>
      </c>
    </row>
    <row r="56" spans="1:12" ht="30" x14ac:dyDescent="0.25">
      <c r="A56" s="12" t="s">
        <v>184</v>
      </c>
      <c r="B56" s="13">
        <v>1803</v>
      </c>
      <c r="C56" s="13" t="s">
        <v>185</v>
      </c>
      <c r="D56" s="13" t="s">
        <v>18</v>
      </c>
      <c r="E56" s="13" t="s">
        <v>19</v>
      </c>
      <c r="F56" s="13" t="s">
        <v>20</v>
      </c>
      <c r="G56" s="13">
        <v>6</v>
      </c>
      <c r="H56" s="41">
        <v>43447</v>
      </c>
      <c r="I56" s="13" t="s">
        <v>21</v>
      </c>
      <c r="J56" s="47" t="s">
        <v>22</v>
      </c>
      <c r="K56" s="62">
        <v>15</v>
      </c>
      <c r="L56" s="11">
        <v>24</v>
      </c>
    </row>
    <row r="57" spans="1:12" ht="45" x14ac:dyDescent="0.25">
      <c r="A57" s="12" t="s">
        <v>186</v>
      </c>
      <c r="B57" s="13">
        <v>1804</v>
      </c>
      <c r="C57" s="13" t="s">
        <v>187</v>
      </c>
      <c r="D57" s="13" t="s">
        <v>18</v>
      </c>
      <c r="E57" s="13" t="s">
        <v>19</v>
      </c>
      <c r="F57" s="13" t="s">
        <v>50</v>
      </c>
      <c r="G57" s="13" t="s">
        <v>51</v>
      </c>
      <c r="H57" s="41" t="s">
        <v>51</v>
      </c>
      <c r="I57" s="13" t="s">
        <v>85</v>
      </c>
      <c r="J57" s="47" t="s">
        <v>86</v>
      </c>
      <c r="K57" s="63">
        <v>5</v>
      </c>
      <c r="L57" s="11">
        <v>20</v>
      </c>
    </row>
    <row r="58" spans="1:12" ht="30" x14ac:dyDescent="0.25">
      <c r="A58" s="12" t="s">
        <v>188</v>
      </c>
      <c r="B58" s="13">
        <v>1805</v>
      </c>
      <c r="C58" s="13" t="s">
        <v>189</v>
      </c>
      <c r="D58" s="13" t="s">
        <v>18</v>
      </c>
      <c r="E58" s="13" t="s">
        <v>19</v>
      </c>
      <c r="F58" s="13" t="s">
        <v>50</v>
      </c>
      <c r="G58" s="13" t="s">
        <v>51</v>
      </c>
      <c r="H58" s="41" t="s">
        <v>51</v>
      </c>
      <c r="I58" s="13" t="s">
        <v>27</v>
      </c>
      <c r="J58" s="47" t="s">
        <v>89</v>
      </c>
      <c r="K58" s="63">
        <v>4</v>
      </c>
      <c r="L58" s="11">
        <v>33</v>
      </c>
    </row>
    <row r="59" spans="1:12" ht="30" x14ac:dyDescent="0.25">
      <c r="A59" s="12" t="s">
        <v>190</v>
      </c>
      <c r="B59" s="13">
        <v>1806</v>
      </c>
      <c r="C59" s="13" t="s">
        <v>191</v>
      </c>
      <c r="D59" s="13" t="s">
        <v>18</v>
      </c>
      <c r="E59" s="13" t="s">
        <v>19</v>
      </c>
      <c r="F59" s="13" t="s">
        <v>20</v>
      </c>
      <c r="G59" s="13">
        <v>4</v>
      </c>
      <c r="H59" s="41">
        <v>44064</v>
      </c>
      <c r="I59" s="13" t="s">
        <v>21</v>
      </c>
      <c r="J59" s="47" t="s">
        <v>22</v>
      </c>
      <c r="K59" s="62">
        <v>7</v>
      </c>
      <c r="L59" s="11">
        <v>18</v>
      </c>
    </row>
    <row r="60" spans="1:12" ht="30" x14ac:dyDescent="0.25">
      <c r="A60" s="12" t="s">
        <v>192</v>
      </c>
      <c r="B60" s="13">
        <v>1812</v>
      </c>
      <c r="C60" s="13" t="s">
        <v>193</v>
      </c>
      <c r="D60" s="13" t="s">
        <v>18</v>
      </c>
      <c r="E60" s="13" t="s">
        <v>19</v>
      </c>
      <c r="F60" s="13" t="s">
        <v>20</v>
      </c>
      <c r="G60" s="13">
        <v>6</v>
      </c>
      <c r="H60" s="41">
        <v>43688</v>
      </c>
      <c r="I60" s="13" t="s">
        <v>23</v>
      </c>
      <c r="J60" s="47" t="s">
        <v>24</v>
      </c>
      <c r="K60" s="62">
        <v>10</v>
      </c>
      <c r="L60" s="11">
        <v>20</v>
      </c>
    </row>
    <row r="61" spans="1:12" ht="30" x14ac:dyDescent="0.25">
      <c r="A61" s="12" t="s">
        <v>194</v>
      </c>
      <c r="B61" s="13">
        <v>1813</v>
      </c>
      <c r="C61" s="13" t="s">
        <v>195</v>
      </c>
      <c r="D61" s="13" t="s">
        <v>18</v>
      </c>
      <c r="E61" s="13" t="s">
        <v>19</v>
      </c>
      <c r="F61" s="13" t="s">
        <v>20</v>
      </c>
      <c r="G61" s="13">
        <v>10</v>
      </c>
      <c r="H61" s="41">
        <v>45663</v>
      </c>
      <c r="I61" s="13" t="s">
        <v>21</v>
      </c>
      <c r="J61" s="47" t="s">
        <v>21</v>
      </c>
      <c r="K61" s="62">
        <v>40</v>
      </c>
      <c r="L61" s="11">
        <v>55</v>
      </c>
    </row>
    <row r="62" spans="1:12" ht="60" x14ac:dyDescent="0.25">
      <c r="A62" s="12" t="s">
        <v>196</v>
      </c>
      <c r="B62" s="13">
        <v>1814</v>
      </c>
      <c r="C62" s="13" t="s">
        <v>197</v>
      </c>
      <c r="D62" s="13" t="s">
        <v>18</v>
      </c>
      <c r="E62" s="13" t="s">
        <v>19</v>
      </c>
      <c r="F62" s="13" t="s">
        <v>50</v>
      </c>
      <c r="G62" s="13" t="s">
        <v>51</v>
      </c>
      <c r="H62" s="41" t="s">
        <v>51</v>
      </c>
      <c r="I62" s="13" t="s">
        <v>23</v>
      </c>
      <c r="J62" s="47" t="s">
        <v>24</v>
      </c>
      <c r="K62" s="63">
        <v>3</v>
      </c>
      <c r="L62" s="11">
        <v>5</v>
      </c>
    </row>
    <row r="63" spans="1:12" ht="60" x14ac:dyDescent="0.25">
      <c r="A63" s="12" t="s">
        <v>198</v>
      </c>
      <c r="B63" s="13">
        <v>1815</v>
      </c>
      <c r="C63" s="13" t="s">
        <v>199</v>
      </c>
      <c r="D63" s="13" t="s">
        <v>18</v>
      </c>
      <c r="E63" s="13" t="s">
        <v>19</v>
      </c>
      <c r="F63" s="13" t="s">
        <v>50</v>
      </c>
      <c r="G63" s="13" t="s">
        <v>51</v>
      </c>
      <c r="H63" s="41" t="s">
        <v>51</v>
      </c>
      <c r="I63" s="13" t="s">
        <v>21</v>
      </c>
      <c r="J63" s="47" t="s">
        <v>21</v>
      </c>
      <c r="K63" s="63">
        <v>4</v>
      </c>
      <c r="L63" s="11">
        <v>12</v>
      </c>
    </row>
    <row r="64" spans="1:12" ht="45" x14ac:dyDescent="0.25">
      <c r="A64" s="12" t="s">
        <v>201</v>
      </c>
      <c r="B64" s="13">
        <v>1818</v>
      </c>
      <c r="C64" s="13" t="s">
        <v>200</v>
      </c>
      <c r="D64" s="13" t="s">
        <v>18</v>
      </c>
      <c r="E64" s="13" t="s">
        <v>19</v>
      </c>
      <c r="F64" s="13" t="s">
        <v>50</v>
      </c>
      <c r="G64" s="13" t="s">
        <v>51</v>
      </c>
      <c r="H64" s="41" t="s">
        <v>51</v>
      </c>
      <c r="I64" s="13" t="s">
        <v>21</v>
      </c>
      <c r="J64" s="47" t="s">
        <v>21</v>
      </c>
      <c r="K64" s="63">
        <v>2</v>
      </c>
      <c r="L64" s="11">
        <v>61</v>
      </c>
    </row>
    <row r="65" spans="1:12" ht="60" x14ac:dyDescent="0.25">
      <c r="A65" s="12" t="s">
        <v>202</v>
      </c>
      <c r="B65" s="13">
        <v>1823</v>
      </c>
      <c r="C65" s="13" t="s">
        <v>203</v>
      </c>
      <c r="D65" s="13" t="s">
        <v>18</v>
      </c>
      <c r="E65" s="13" t="s">
        <v>19</v>
      </c>
      <c r="F65" s="16" t="s">
        <v>50</v>
      </c>
      <c r="G65" s="16" t="s">
        <v>51</v>
      </c>
      <c r="H65" s="41" t="s">
        <v>51</v>
      </c>
      <c r="I65" s="13" t="s">
        <v>92</v>
      </c>
      <c r="J65" s="47" t="s">
        <v>93</v>
      </c>
      <c r="K65" s="62">
        <v>9</v>
      </c>
      <c r="L65" s="11">
        <v>32</v>
      </c>
    </row>
    <row r="66" spans="1:12" ht="30" x14ac:dyDescent="0.25">
      <c r="A66" s="12" t="s">
        <v>204</v>
      </c>
      <c r="B66" s="13">
        <v>1824</v>
      </c>
      <c r="C66" s="13" t="s">
        <v>205</v>
      </c>
      <c r="D66" s="13" t="s">
        <v>18</v>
      </c>
      <c r="E66" s="13" t="s">
        <v>19</v>
      </c>
      <c r="F66" s="13" t="s">
        <v>50</v>
      </c>
      <c r="G66" s="13" t="s">
        <v>51</v>
      </c>
      <c r="H66" s="41" t="s">
        <v>51</v>
      </c>
      <c r="I66" s="13" t="s">
        <v>85</v>
      </c>
      <c r="J66" s="47" t="s">
        <v>86</v>
      </c>
      <c r="K66" s="63">
        <v>0</v>
      </c>
      <c r="L66" s="11">
        <v>11</v>
      </c>
    </row>
    <row r="67" spans="1:12" ht="45" x14ac:dyDescent="0.25">
      <c r="A67" s="12" t="s">
        <v>206</v>
      </c>
      <c r="B67" s="13">
        <v>1825</v>
      </c>
      <c r="C67" s="13" t="s">
        <v>207</v>
      </c>
      <c r="D67" s="13" t="s">
        <v>18</v>
      </c>
      <c r="E67" s="13" t="s">
        <v>19</v>
      </c>
      <c r="F67" s="13" t="s">
        <v>20</v>
      </c>
      <c r="G67" s="13">
        <v>4</v>
      </c>
      <c r="H67" s="41">
        <v>43632</v>
      </c>
      <c r="I67" s="13" t="s">
        <v>25</v>
      </c>
      <c r="J67" s="47" t="s">
        <v>26</v>
      </c>
      <c r="K67" s="62">
        <v>10</v>
      </c>
      <c r="L67" s="11">
        <v>27</v>
      </c>
    </row>
    <row r="68" spans="1:12" ht="30" x14ac:dyDescent="0.25">
      <c r="A68" s="12" t="s">
        <v>208</v>
      </c>
      <c r="B68" s="13">
        <v>1826</v>
      </c>
      <c r="C68" s="13" t="s">
        <v>209</v>
      </c>
      <c r="D68" s="13" t="s">
        <v>18</v>
      </c>
      <c r="E68" s="13" t="s">
        <v>19</v>
      </c>
      <c r="F68" s="13" t="s">
        <v>50</v>
      </c>
      <c r="G68" s="13" t="s">
        <v>51</v>
      </c>
      <c r="H68" s="41" t="s">
        <v>51</v>
      </c>
      <c r="I68" s="13" t="s">
        <v>21</v>
      </c>
      <c r="J68" s="47" t="s">
        <v>21</v>
      </c>
      <c r="K68" s="63">
        <v>3</v>
      </c>
      <c r="L68" s="11">
        <v>83</v>
      </c>
    </row>
    <row r="69" spans="1:12" ht="45" x14ac:dyDescent="0.25">
      <c r="A69" s="12" t="s">
        <v>210</v>
      </c>
      <c r="B69" s="13">
        <v>1827</v>
      </c>
      <c r="C69" s="13" t="s">
        <v>211</v>
      </c>
      <c r="D69" s="13" t="s">
        <v>18</v>
      </c>
      <c r="E69" s="13" t="s">
        <v>19</v>
      </c>
      <c r="F69" s="13" t="s">
        <v>50</v>
      </c>
      <c r="G69" s="13" t="s">
        <v>51</v>
      </c>
      <c r="H69" s="41" t="s">
        <v>51</v>
      </c>
      <c r="I69" s="13" t="s">
        <v>25</v>
      </c>
      <c r="J69" s="47" t="s">
        <v>26</v>
      </c>
      <c r="K69" s="63">
        <v>2</v>
      </c>
      <c r="L69" s="11">
        <v>10</v>
      </c>
    </row>
    <row r="70" spans="1:12" ht="30" x14ac:dyDescent="0.25">
      <c r="A70" s="12" t="s">
        <v>212</v>
      </c>
      <c r="B70" s="13">
        <v>1828</v>
      </c>
      <c r="C70" s="13" t="s">
        <v>213</v>
      </c>
      <c r="D70" s="13" t="s">
        <v>18</v>
      </c>
      <c r="E70" s="13" t="s">
        <v>19</v>
      </c>
      <c r="F70" s="13" t="s">
        <v>20</v>
      </c>
      <c r="G70" s="13">
        <v>6</v>
      </c>
      <c r="H70" s="41">
        <v>44203</v>
      </c>
      <c r="I70" s="13" t="s">
        <v>27</v>
      </c>
      <c r="J70" s="47" t="s">
        <v>89</v>
      </c>
      <c r="K70" s="62">
        <v>10</v>
      </c>
      <c r="L70" s="11">
        <v>21</v>
      </c>
    </row>
    <row r="71" spans="1:12" ht="45" x14ac:dyDescent="0.25">
      <c r="A71" s="12" t="s">
        <v>214</v>
      </c>
      <c r="B71" s="13">
        <v>1830</v>
      </c>
      <c r="C71" s="13" t="s">
        <v>215</v>
      </c>
      <c r="D71" s="13" t="s">
        <v>18</v>
      </c>
      <c r="E71" s="13" t="s">
        <v>19</v>
      </c>
      <c r="F71" s="16" t="s">
        <v>50</v>
      </c>
      <c r="G71" s="16" t="s">
        <v>51</v>
      </c>
      <c r="H71" s="41" t="s">
        <v>51</v>
      </c>
      <c r="I71" s="13" t="s">
        <v>27</v>
      </c>
      <c r="J71" s="47" t="s">
        <v>89</v>
      </c>
      <c r="K71" s="62">
        <v>11</v>
      </c>
      <c r="L71" s="11">
        <v>22</v>
      </c>
    </row>
    <row r="72" spans="1:12" ht="30" x14ac:dyDescent="0.25">
      <c r="A72" s="12" t="s">
        <v>216</v>
      </c>
      <c r="B72" s="13">
        <v>1831</v>
      </c>
      <c r="C72" s="13" t="s">
        <v>217</v>
      </c>
      <c r="D72" s="13" t="s">
        <v>18</v>
      </c>
      <c r="E72" s="13" t="s">
        <v>19</v>
      </c>
      <c r="F72" s="13" t="s">
        <v>50</v>
      </c>
      <c r="G72" s="13" t="s">
        <v>51</v>
      </c>
      <c r="H72" s="41" t="s">
        <v>51</v>
      </c>
      <c r="I72" s="13" t="s">
        <v>104</v>
      </c>
      <c r="J72" s="47" t="s">
        <v>105</v>
      </c>
      <c r="K72" s="63">
        <v>6</v>
      </c>
      <c r="L72" s="11">
        <v>15</v>
      </c>
    </row>
    <row r="73" spans="1:12" ht="45" x14ac:dyDescent="0.25">
      <c r="A73" s="12" t="s">
        <v>218</v>
      </c>
      <c r="B73" s="13">
        <v>1832</v>
      </c>
      <c r="C73" s="13" t="s">
        <v>219</v>
      </c>
      <c r="D73" s="13" t="s">
        <v>18</v>
      </c>
      <c r="E73" s="13" t="s">
        <v>19</v>
      </c>
      <c r="F73" s="13" t="s">
        <v>20</v>
      </c>
      <c r="G73" s="13">
        <v>4</v>
      </c>
      <c r="H73" s="41" t="s">
        <v>650</v>
      </c>
      <c r="I73" s="13" t="s">
        <v>96</v>
      </c>
      <c r="J73" s="47" t="s">
        <v>97</v>
      </c>
      <c r="K73" s="62">
        <v>8</v>
      </c>
      <c r="L73" s="11">
        <v>22</v>
      </c>
    </row>
    <row r="74" spans="1:12" ht="60" x14ac:dyDescent="0.25">
      <c r="A74" s="12" t="s">
        <v>220</v>
      </c>
      <c r="B74" s="13">
        <v>1833</v>
      </c>
      <c r="C74" s="13" t="s">
        <v>221</v>
      </c>
      <c r="D74" s="13" t="s">
        <v>18</v>
      </c>
      <c r="E74" s="13" t="s">
        <v>19</v>
      </c>
      <c r="F74" s="13" t="s">
        <v>50</v>
      </c>
      <c r="G74" s="13" t="s">
        <v>51</v>
      </c>
      <c r="H74" s="41" t="s">
        <v>51</v>
      </c>
      <c r="I74" s="13" t="s">
        <v>52</v>
      </c>
      <c r="J74" s="47" t="s">
        <v>53</v>
      </c>
      <c r="K74" s="63">
        <v>4</v>
      </c>
      <c r="L74" s="11">
        <v>16</v>
      </c>
    </row>
    <row r="75" spans="1:12" ht="75" x14ac:dyDescent="0.25">
      <c r="A75" s="12" t="s">
        <v>222</v>
      </c>
      <c r="B75" s="13">
        <v>1835</v>
      </c>
      <c r="C75" s="13" t="s">
        <v>223</v>
      </c>
      <c r="D75" s="13" t="s">
        <v>18</v>
      </c>
      <c r="E75" s="13" t="s">
        <v>19</v>
      </c>
      <c r="F75" s="13" t="s">
        <v>50</v>
      </c>
      <c r="G75" s="13" t="s">
        <v>51</v>
      </c>
      <c r="H75" s="41" t="s">
        <v>51</v>
      </c>
      <c r="I75" s="13" t="s">
        <v>21</v>
      </c>
      <c r="J75" s="47" t="s">
        <v>21</v>
      </c>
      <c r="K75" s="63">
        <v>6</v>
      </c>
      <c r="L75" s="11">
        <v>18</v>
      </c>
    </row>
    <row r="76" spans="1:12" ht="60" x14ac:dyDescent="0.25">
      <c r="A76" s="12" t="s">
        <v>224</v>
      </c>
      <c r="B76" s="13">
        <v>2102</v>
      </c>
      <c r="C76" s="13" t="s">
        <v>225</v>
      </c>
      <c r="D76" s="13" t="s">
        <v>18</v>
      </c>
      <c r="E76" s="13" t="s">
        <v>19</v>
      </c>
      <c r="F76" s="13" t="s">
        <v>50</v>
      </c>
      <c r="G76" s="13" t="s">
        <v>51</v>
      </c>
      <c r="H76" s="41" t="s">
        <v>51</v>
      </c>
      <c r="I76" s="13" t="s">
        <v>21</v>
      </c>
      <c r="J76" s="47" t="s">
        <v>22</v>
      </c>
      <c r="K76" s="63">
        <v>0</v>
      </c>
      <c r="L76" s="11">
        <v>21</v>
      </c>
    </row>
    <row r="77" spans="1:12" ht="75" x14ac:dyDescent="0.25">
      <c r="A77" s="12" t="s">
        <v>226</v>
      </c>
      <c r="B77" s="13">
        <v>2104</v>
      </c>
      <c r="C77" s="13" t="s">
        <v>227</v>
      </c>
      <c r="D77" s="13" t="s">
        <v>18</v>
      </c>
      <c r="E77" s="13" t="s">
        <v>228</v>
      </c>
      <c r="F77" s="13" t="s">
        <v>50</v>
      </c>
      <c r="G77" s="13" t="s">
        <v>51</v>
      </c>
      <c r="H77" s="41" t="s">
        <v>51</v>
      </c>
      <c r="I77" s="13" t="s">
        <v>21</v>
      </c>
      <c r="J77" s="47" t="s">
        <v>22</v>
      </c>
      <c r="K77" s="63">
        <v>1</v>
      </c>
      <c r="L77" s="11">
        <v>3</v>
      </c>
    </row>
    <row r="78" spans="1:12" ht="75" x14ac:dyDescent="0.25">
      <c r="A78" s="12" t="s">
        <v>229</v>
      </c>
      <c r="B78" s="13">
        <v>2106</v>
      </c>
      <c r="C78" s="13" t="s">
        <v>230</v>
      </c>
      <c r="D78" s="13" t="s">
        <v>18</v>
      </c>
      <c r="E78" s="13" t="s">
        <v>228</v>
      </c>
      <c r="F78" s="13" t="s">
        <v>50</v>
      </c>
      <c r="G78" s="13" t="s">
        <v>51</v>
      </c>
      <c r="H78" s="41" t="s">
        <v>51</v>
      </c>
      <c r="I78" s="13" t="s">
        <v>21</v>
      </c>
      <c r="J78" s="47" t="s">
        <v>22</v>
      </c>
      <c r="K78" s="62">
        <v>8</v>
      </c>
      <c r="L78" s="11">
        <v>15</v>
      </c>
    </row>
    <row r="79" spans="1:12" ht="75" x14ac:dyDescent="0.25">
      <c r="A79" s="12" t="s">
        <v>231</v>
      </c>
      <c r="B79" s="13">
        <v>2110</v>
      </c>
      <c r="C79" s="13" t="s">
        <v>232</v>
      </c>
      <c r="D79" s="13" t="s">
        <v>18</v>
      </c>
      <c r="E79" s="13" t="s">
        <v>228</v>
      </c>
      <c r="F79" s="13" t="s">
        <v>50</v>
      </c>
      <c r="G79" s="13" t="s">
        <v>51</v>
      </c>
      <c r="H79" s="41" t="s">
        <v>51</v>
      </c>
      <c r="I79" s="13" t="s">
        <v>23</v>
      </c>
      <c r="J79" s="47" t="s">
        <v>24</v>
      </c>
      <c r="K79" s="63">
        <v>2</v>
      </c>
      <c r="L79" s="11">
        <v>7</v>
      </c>
    </row>
    <row r="80" spans="1:12" ht="75" x14ac:dyDescent="0.25">
      <c r="A80" s="12" t="s">
        <v>233</v>
      </c>
      <c r="B80" s="13">
        <v>2114</v>
      </c>
      <c r="C80" s="13" t="s">
        <v>234</v>
      </c>
      <c r="D80" s="13" t="s">
        <v>18</v>
      </c>
      <c r="E80" s="13" t="s">
        <v>228</v>
      </c>
      <c r="F80" s="13" t="s">
        <v>50</v>
      </c>
      <c r="G80" s="13" t="s">
        <v>51</v>
      </c>
      <c r="H80" s="41" t="s">
        <v>51</v>
      </c>
      <c r="I80" s="13" t="s">
        <v>27</v>
      </c>
      <c r="J80" s="47" t="s">
        <v>89</v>
      </c>
      <c r="K80" s="63">
        <v>0</v>
      </c>
      <c r="L80" s="11">
        <v>3</v>
      </c>
    </row>
    <row r="81" spans="1:12" ht="75" x14ac:dyDescent="0.25">
      <c r="A81" s="12" t="s">
        <v>235</v>
      </c>
      <c r="B81" s="13">
        <v>2206</v>
      </c>
      <c r="C81" s="13" t="s">
        <v>236</v>
      </c>
      <c r="D81" s="13" t="s">
        <v>18</v>
      </c>
      <c r="E81" s="13" t="s">
        <v>228</v>
      </c>
      <c r="F81" s="13" t="s">
        <v>50</v>
      </c>
      <c r="G81" s="13" t="s">
        <v>51</v>
      </c>
      <c r="H81" s="41" t="s">
        <v>51</v>
      </c>
      <c r="I81" s="13" t="s">
        <v>27</v>
      </c>
      <c r="J81" s="47" t="s">
        <v>89</v>
      </c>
      <c r="K81" s="63">
        <v>1</v>
      </c>
      <c r="L81" s="11">
        <v>4</v>
      </c>
    </row>
    <row r="82" spans="1:12" ht="75" x14ac:dyDescent="0.25">
      <c r="A82" s="12" t="s">
        <v>237</v>
      </c>
      <c r="B82" s="13">
        <v>2207</v>
      </c>
      <c r="C82" s="13" t="s">
        <v>238</v>
      </c>
      <c r="D82" s="13" t="s">
        <v>18</v>
      </c>
      <c r="E82" s="13" t="s">
        <v>228</v>
      </c>
      <c r="F82" s="13" t="s">
        <v>50</v>
      </c>
      <c r="G82" s="13" t="s">
        <v>51</v>
      </c>
      <c r="H82" s="41" t="s">
        <v>51</v>
      </c>
      <c r="I82" s="13" t="s">
        <v>92</v>
      </c>
      <c r="J82" s="47" t="s">
        <v>239</v>
      </c>
      <c r="K82" s="63">
        <v>0</v>
      </c>
      <c r="L82" s="11">
        <v>6</v>
      </c>
    </row>
    <row r="83" spans="1:12" ht="75" x14ac:dyDescent="0.25">
      <c r="A83" s="12" t="s">
        <v>240</v>
      </c>
      <c r="B83" s="13">
        <v>2208</v>
      </c>
      <c r="C83" s="13" t="s">
        <v>241</v>
      </c>
      <c r="D83" s="13" t="s">
        <v>18</v>
      </c>
      <c r="E83" s="13" t="s">
        <v>228</v>
      </c>
      <c r="F83" s="13" t="s">
        <v>50</v>
      </c>
      <c r="G83" s="13" t="s">
        <v>51</v>
      </c>
      <c r="H83" s="41" t="s">
        <v>51</v>
      </c>
      <c r="I83" s="13" t="s">
        <v>104</v>
      </c>
      <c r="J83" s="47" t="s">
        <v>105</v>
      </c>
      <c r="K83" s="63">
        <v>0</v>
      </c>
      <c r="L83" s="11">
        <v>2</v>
      </c>
    </row>
    <row r="84" spans="1:12" ht="75" x14ac:dyDescent="0.25">
      <c r="A84" s="12" t="s">
        <v>242</v>
      </c>
      <c r="B84" s="13">
        <v>2209</v>
      </c>
      <c r="C84" s="13" t="s">
        <v>243</v>
      </c>
      <c r="D84" s="13" t="s">
        <v>18</v>
      </c>
      <c r="E84" s="13" t="s">
        <v>228</v>
      </c>
      <c r="F84" s="13" t="s">
        <v>50</v>
      </c>
      <c r="G84" s="13" t="s">
        <v>51</v>
      </c>
      <c r="H84" s="41" t="s">
        <v>51</v>
      </c>
      <c r="I84" s="13" t="s">
        <v>23</v>
      </c>
      <c r="J84" s="47" t="s">
        <v>24</v>
      </c>
      <c r="K84" s="63">
        <v>6</v>
      </c>
      <c r="L84" s="11">
        <v>23</v>
      </c>
    </row>
    <row r="85" spans="1:12" ht="75" x14ac:dyDescent="0.25">
      <c r="A85" s="12" t="s">
        <v>244</v>
      </c>
      <c r="B85" s="13">
        <v>2211</v>
      </c>
      <c r="C85" s="13" t="s">
        <v>245</v>
      </c>
      <c r="D85" s="13" t="s">
        <v>18</v>
      </c>
      <c r="E85" s="13" t="s">
        <v>228</v>
      </c>
      <c r="F85" s="13" t="s">
        <v>50</v>
      </c>
      <c r="G85" s="13" t="s">
        <v>51</v>
      </c>
      <c r="H85" s="41" t="s">
        <v>51</v>
      </c>
      <c r="I85" s="13" t="s">
        <v>96</v>
      </c>
      <c r="J85" s="47" t="s">
        <v>97</v>
      </c>
      <c r="K85" s="63">
        <v>0</v>
      </c>
      <c r="L85" s="11">
        <v>4</v>
      </c>
    </row>
    <row r="86" spans="1:12" ht="75" x14ac:dyDescent="0.25">
      <c r="A86" s="12" t="s">
        <v>246</v>
      </c>
      <c r="B86" s="13">
        <v>2301</v>
      </c>
      <c r="C86" s="13" t="s">
        <v>247</v>
      </c>
      <c r="D86" s="13" t="s">
        <v>18</v>
      </c>
      <c r="E86" s="13" t="s">
        <v>228</v>
      </c>
      <c r="F86" s="13" t="s">
        <v>50</v>
      </c>
      <c r="G86" s="13" t="s">
        <v>51</v>
      </c>
      <c r="H86" s="13" t="s">
        <v>51</v>
      </c>
      <c r="I86" s="13" t="s">
        <v>27</v>
      </c>
      <c r="J86" s="47" t="s">
        <v>248</v>
      </c>
      <c r="K86" s="63">
        <v>0</v>
      </c>
      <c r="L86" s="11">
        <v>12</v>
      </c>
    </row>
    <row r="87" spans="1:12" ht="75" x14ac:dyDescent="0.25">
      <c r="A87" s="12" t="s">
        <v>249</v>
      </c>
      <c r="B87" s="13">
        <v>2302</v>
      </c>
      <c r="C87" s="13" t="s">
        <v>250</v>
      </c>
      <c r="D87" s="13" t="s">
        <v>18</v>
      </c>
      <c r="E87" s="13" t="s">
        <v>228</v>
      </c>
      <c r="F87" s="13" t="s">
        <v>50</v>
      </c>
      <c r="G87" s="13" t="s">
        <v>51</v>
      </c>
      <c r="H87" s="13" t="s">
        <v>51</v>
      </c>
      <c r="I87" s="13" t="s">
        <v>23</v>
      </c>
      <c r="J87" s="47" t="s">
        <v>251</v>
      </c>
      <c r="K87" s="63">
        <v>0</v>
      </c>
      <c r="L87" s="11">
        <v>7</v>
      </c>
    </row>
    <row r="88" spans="1:12" ht="75" x14ac:dyDescent="0.25">
      <c r="A88" s="12" t="s">
        <v>252</v>
      </c>
      <c r="B88" s="13">
        <v>2701</v>
      </c>
      <c r="C88" s="13" t="s">
        <v>253</v>
      </c>
      <c r="D88" s="13" t="s">
        <v>18</v>
      </c>
      <c r="E88" s="13" t="s">
        <v>228</v>
      </c>
      <c r="F88" s="13" t="s">
        <v>50</v>
      </c>
      <c r="G88" s="13" t="s">
        <v>51</v>
      </c>
      <c r="H88" s="13" t="s">
        <v>51</v>
      </c>
      <c r="I88" s="13" t="s">
        <v>21</v>
      </c>
      <c r="J88" s="47" t="s">
        <v>22</v>
      </c>
      <c r="K88" s="63">
        <v>0</v>
      </c>
      <c r="L88" s="11">
        <v>3</v>
      </c>
    </row>
    <row r="89" spans="1:12" ht="75" x14ac:dyDescent="0.25">
      <c r="A89" s="12" t="s">
        <v>254</v>
      </c>
      <c r="B89" s="13">
        <v>2702</v>
      </c>
      <c r="C89" s="13" t="s">
        <v>255</v>
      </c>
      <c r="D89" s="13" t="s">
        <v>18</v>
      </c>
      <c r="E89" s="13" t="s">
        <v>228</v>
      </c>
      <c r="F89" s="13" t="s">
        <v>50</v>
      </c>
      <c r="G89" s="13" t="s">
        <v>51</v>
      </c>
      <c r="H89" s="13" t="s">
        <v>51</v>
      </c>
      <c r="I89" s="13" t="s">
        <v>21</v>
      </c>
      <c r="J89" s="47" t="s">
        <v>22</v>
      </c>
      <c r="K89" s="63">
        <v>4</v>
      </c>
      <c r="L89" s="11">
        <v>24</v>
      </c>
    </row>
    <row r="90" spans="1:12" ht="75" x14ac:dyDescent="0.25">
      <c r="A90" s="12" t="s">
        <v>256</v>
      </c>
      <c r="B90" s="13">
        <v>2704</v>
      </c>
      <c r="C90" s="13" t="s">
        <v>257</v>
      </c>
      <c r="D90" s="13" t="s">
        <v>18</v>
      </c>
      <c r="E90" s="13" t="s">
        <v>228</v>
      </c>
      <c r="F90" s="13" t="s">
        <v>20</v>
      </c>
      <c r="G90" s="13">
        <v>4</v>
      </c>
      <c r="H90" s="41">
        <v>43604</v>
      </c>
      <c r="I90" s="13" t="s">
        <v>21</v>
      </c>
      <c r="J90" s="47" t="s">
        <v>22</v>
      </c>
      <c r="K90" s="62">
        <v>1</v>
      </c>
      <c r="L90" s="11">
        <v>1</v>
      </c>
    </row>
    <row r="91" spans="1:12" ht="75" x14ac:dyDescent="0.25">
      <c r="A91" s="12" t="s">
        <v>258</v>
      </c>
      <c r="B91" s="13">
        <v>2707</v>
      </c>
      <c r="C91" s="13" t="s">
        <v>259</v>
      </c>
      <c r="D91" s="13" t="s">
        <v>18</v>
      </c>
      <c r="E91" s="13" t="s">
        <v>228</v>
      </c>
      <c r="F91" s="13" t="s">
        <v>50</v>
      </c>
      <c r="G91" s="13" t="s">
        <v>51</v>
      </c>
      <c r="H91" s="13" t="s">
        <v>51</v>
      </c>
      <c r="I91" s="13" t="s">
        <v>21</v>
      </c>
      <c r="J91" s="47" t="s">
        <v>22</v>
      </c>
      <c r="K91" s="63">
        <v>1</v>
      </c>
      <c r="L91" s="11">
        <v>4</v>
      </c>
    </row>
    <row r="92" spans="1:12" x14ac:dyDescent="0.25">
      <c r="A92" s="12" t="s">
        <v>260</v>
      </c>
      <c r="B92" s="13">
        <v>2708</v>
      </c>
      <c r="C92" s="13" t="s">
        <v>261</v>
      </c>
      <c r="D92" s="13" t="s">
        <v>18</v>
      </c>
      <c r="E92" s="13" t="s">
        <v>19</v>
      </c>
      <c r="F92" s="13" t="s">
        <v>20</v>
      </c>
      <c r="G92" s="13">
        <v>6</v>
      </c>
      <c r="H92" s="41">
        <v>43888</v>
      </c>
      <c r="I92" s="13" t="s">
        <v>23</v>
      </c>
      <c r="J92" s="47" t="s">
        <v>24</v>
      </c>
      <c r="K92" s="62">
        <v>4</v>
      </c>
      <c r="L92" s="11">
        <v>21</v>
      </c>
    </row>
    <row r="93" spans="1:12" ht="75" x14ac:dyDescent="0.25">
      <c r="A93" s="12" t="s">
        <v>262</v>
      </c>
      <c r="B93" s="13">
        <v>2709</v>
      </c>
      <c r="C93" s="13" t="s">
        <v>263</v>
      </c>
      <c r="D93" s="13" t="s">
        <v>18</v>
      </c>
      <c r="E93" s="13" t="s">
        <v>228</v>
      </c>
      <c r="F93" s="13" t="s">
        <v>50</v>
      </c>
      <c r="G93" s="13" t="s">
        <v>51</v>
      </c>
      <c r="H93" s="13" t="s">
        <v>51</v>
      </c>
      <c r="I93" s="13" t="s">
        <v>21</v>
      </c>
      <c r="J93" s="47" t="s">
        <v>22</v>
      </c>
      <c r="K93" s="63">
        <v>0</v>
      </c>
      <c r="L93" s="11">
        <v>5</v>
      </c>
    </row>
    <row r="94" spans="1:12" ht="75" x14ac:dyDescent="0.25">
      <c r="A94" s="12" t="s">
        <v>264</v>
      </c>
      <c r="B94" s="13">
        <v>2710</v>
      </c>
      <c r="C94" s="13" t="s">
        <v>265</v>
      </c>
      <c r="D94" s="13" t="s">
        <v>18</v>
      </c>
      <c r="E94" s="13" t="s">
        <v>228</v>
      </c>
      <c r="F94" s="13" t="s">
        <v>50</v>
      </c>
      <c r="G94" s="13" t="s">
        <v>51</v>
      </c>
      <c r="H94" s="13" t="s">
        <v>51</v>
      </c>
      <c r="I94" s="13" t="s">
        <v>21</v>
      </c>
      <c r="J94" s="47" t="s">
        <v>22</v>
      </c>
      <c r="K94" s="63">
        <v>1</v>
      </c>
      <c r="L94" s="11">
        <v>8</v>
      </c>
    </row>
    <row r="95" spans="1:12" ht="45" x14ac:dyDescent="0.25">
      <c r="A95" s="12" t="s">
        <v>266</v>
      </c>
      <c r="B95" s="13">
        <v>2711</v>
      </c>
      <c r="C95" s="13" t="s">
        <v>267</v>
      </c>
      <c r="D95" s="13" t="s">
        <v>18</v>
      </c>
      <c r="E95" s="13" t="s">
        <v>19</v>
      </c>
      <c r="F95" s="13" t="s">
        <v>50</v>
      </c>
      <c r="G95" s="13" t="s">
        <v>51</v>
      </c>
      <c r="H95" s="13" t="s">
        <v>51</v>
      </c>
      <c r="I95" s="13" t="s">
        <v>44</v>
      </c>
      <c r="J95" s="47" t="s">
        <v>45</v>
      </c>
      <c r="K95" s="63">
        <v>5</v>
      </c>
      <c r="L95" s="11">
        <v>11</v>
      </c>
    </row>
    <row r="96" spans="1:12" ht="75" x14ac:dyDescent="0.25">
      <c r="A96" s="12" t="s">
        <v>268</v>
      </c>
      <c r="B96" s="13">
        <v>2712</v>
      </c>
      <c r="C96" s="13" t="s">
        <v>269</v>
      </c>
      <c r="D96" s="13" t="s">
        <v>18</v>
      </c>
      <c r="E96" s="13" t="s">
        <v>228</v>
      </c>
      <c r="F96" s="13" t="s">
        <v>50</v>
      </c>
      <c r="G96" s="13" t="s">
        <v>51</v>
      </c>
      <c r="H96" s="13" t="s">
        <v>51</v>
      </c>
      <c r="I96" s="13" t="s">
        <v>21</v>
      </c>
      <c r="J96" s="47" t="s">
        <v>22</v>
      </c>
      <c r="K96" s="63">
        <v>1</v>
      </c>
      <c r="L96" s="11">
        <v>7</v>
      </c>
    </row>
    <row r="97" spans="1:12" ht="75" x14ac:dyDescent="0.25">
      <c r="A97" s="12" t="s">
        <v>270</v>
      </c>
      <c r="B97" s="13">
        <v>2713</v>
      </c>
      <c r="C97" s="13" t="s">
        <v>271</v>
      </c>
      <c r="D97" s="13" t="s">
        <v>18</v>
      </c>
      <c r="E97" s="13" t="s">
        <v>228</v>
      </c>
      <c r="F97" s="13" t="s">
        <v>50</v>
      </c>
      <c r="G97" s="13" t="s">
        <v>51</v>
      </c>
      <c r="H97" s="13" t="s">
        <v>51</v>
      </c>
      <c r="I97" s="13" t="s">
        <v>21</v>
      </c>
      <c r="J97" s="47" t="s">
        <v>22</v>
      </c>
      <c r="K97" s="63">
        <v>9</v>
      </c>
      <c r="L97" s="11">
        <v>20</v>
      </c>
    </row>
    <row r="98" spans="1:12" ht="75" x14ac:dyDescent="0.25">
      <c r="A98" s="12" t="s">
        <v>272</v>
      </c>
      <c r="B98" s="13">
        <v>2715</v>
      </c>
      <c r="C98" s="13" t="s">
        <v>273</v>
      </c>
      <c r="D98" s="13" t="s">
        <v>18</v>
      </c>
      <c r="E98" s="13" t="s">
        <v>228</v>
      </c>
      <c r="F98" s="13" t="s">
        <v>50</v>
      </c>
      <c r="G98" s="13" t="s">
        <v>51</v>
      </c>
      <c r="H98" s="13" t="s">
        <v>51</v>
      </c>
      <c r="I98" s="13" t="s">
        <v>40</v>
      </c>
      <c r="J98" s="47" t="s">
        <v>41</v>
      </c>
      <c r="K98" s="63">
        <v>0</v>
      </c>
      <c r="L98" s="11">
        <v>7</v>
      </c>
    </row>
    <row r="99" spans="1:12" ht="75" x14ac:dyDescent="0.25">
      <c r="A99" s="12" t="s">
        <v>274</v>
      </c>
      <c r="B99" s="13">
        <v>2719</v>
      </c>
      <c r="C99" s="13" t="s">
        <v>275</v>
      </c>
      <c r="D99" s="13" t="s">
        <v>18</v>
      </c>
      <c r="E99" s="13" t="s">
        <v>228</v>
      </c>
      <c r="F99" s="13" t="s">
        <v>50</v>
      </c>
      <c r="G99" s="13" t="s">
        <v>51</v>
      </c>
      <c r="H99" s="13" t="s">
        <v>51</v>
      </c>
      <c r="I99" s="13" t="s">
        <v>23</v>
      </c>
      <c r="J99" s="47" t="s">
        <v>24</v>
      </c>
      <c r="K99" s="63">
        <v>4</v>
      </c>
      <c r="L99" s="11">
        <v>21</v>
      </c>
    </row>
    <row r="100" spans="1:12" ht="75" x14ac:dyDescent="0.25">
      <c r="A100" s="12" t="s">
        <v>276</v>
      </c>
      <c r="B100" s="13">
        <v>2720</v>
      </c>
      <c r="C100" s="13" t="s">
        <v>277</v>
      </c>
      <c r="D100" s="13" t="s">
        <v>18</v>
      </c>
      <c r="E100" s="13" t="s">
        <v>228</v>
      </c>
      <c r="F100" s="13" t="s">
        <v>50</v>
      </c>
      <c r="G100" s="13" t="s">
        <v>51</v>
      </c>
      <c r="H100" s="13" t="s">
        <v>51</v>
      </c>
      <c r="I100" s="13" t="s">
        <v>36</v>
      </c>
      <c r="J100" s="47" t="s">
        <v>37</v>
      </c>
      <c r="K100" s="63">
        <v>1</v>
      </c>
      <c r="L100" s="11">
        <v>5</v>
      </c>
    </row>
    <row r="101" spans="1:12" ht="75" x14ac:dyDescent="0.25">
      <c r="A101" s="12" t="s">
        <v>278</v>
      </c>
      <c r="B101" s="13">
        <v>2721</v>
      </c>
      <c r="C101" s="13" t="s">
        <v>279</v>
      </c>
      <c r="D101" s="13" t="s">
        <v>18</v>
      </c>
      <c r="E101" s="13" t="s">
        <v>228</v>
      </c>
      <c r="F101" s="13" t="s">
        <v>50</v>
      </c>
      <c r="G101" s="13" t="s">
        <v>51</v>
      </c>
      <c r="H101" s="13" t="s">
        <v>51</v>
      </c>
      <c r="I101" s="13" t="s">
        <v>23</v>
      </c>
      <c r="J101" s="47" t="s">
        <v>24</v>
      </c>
      <c r="K101" s="63">
        <v>0</v>
      </c>
      <c r="L101" s="11">
        <v>7</v>
      </c>
    </row>
    <row r="102" spans="1:12" ht="75" x14ac:dyDescent="0.25">
      <c r="A102" s="12" t="s">
        <v>280</v>
      </c>
      <c r="B102" s="13">
        <v>2723</v>
      </c>
      <c r="C102" s="13" t="s">
        <v>281</v>
      </c>
      <c r="D102" s="13" t="s">
        <v>18</v>
      </c>
      <c r="E102" s="13" t="s">
        <v>228</v>
      </c>
      <c r="F102" s="13" t="s">
        <v>50</v>
      </c>
      <c r="G102" s="13" t="s">
        <v>51</v>
      </c>
      <c r="H102" s="13" t="s">
        <v>51</v>
      </c>
      <c r="I102" s="13" t="s">
        <v>21</v>
      </c>
      <c r="J102" s="47" t="s">
        <v>22</v>
      </c>
      <c r="K102" s="63">
        <v>1</v>
      </c>
      <c r="L102" s="11">
        <v>8</v>
      </c>
    </row>
    <row r="103" spans="1:12" ht="75" x14ac:dyDescent="0.25">
      <c r="A103" s="12" t="s">
        <v>282</v>
      </c>
      <c r="B103" s="13">
        <v>2724</v>
      </c>
      <c r="C103" s="13" t="s">
        <v>283</v>
      </c>
      <c r="D103" s="13" t="s">
        <v>18</v>
      </c>
      <c r="E103" s="13" t="s">
        <v>228</v>
      </c>
      <c r="F103" s="13" t="s">
        <v>50</v>
      </c>
      <c r="G103" s="13" t="s">
        <v>51</v>
      </c>
      <c r="H103" s="13" t="s">
        <v>51</v>
      </c>
      <c r="I103" s="13" t="s">
        <v>92</v>
      </c>
      <c r="J103" s="47" t="s">
        <v>284</v>
      </c>
      <c r="K103" s="63">
        <v>2</v>
      </c>
      <c r="L103" s="11">
        <v>16</v>
      </c>
    </row>
    <row r="104" spans="1:12" ht="75" x14ac:dyDescent="0.25">
      <c r="A104" s="12" t="s">
        <v>285</v>
      </c>
      <c r="B104" s="13">
        <v>2725</v>
      </c>
      <c r="C104" s="13" t="s">
        <v>286</v>
      </c>
      <c r="D104" s="13" t="s">
        <v>18</v>
      </c>
      <c r="E104" s="13" t="s">
        <v>228</v>
      </c>
      <c r="F104" s="13" t="s">
        <v>50</v>
      </c>
      <c r="G104" s="13" t="s">
        <v>51</v>
      </c>
      <c r="H104" s="13" t="s">
        <v>51</v>
      </c>
      <c r="I104" s="13" t="s">
        <v>21</v>
      </c>
      <c r="J104" s="47" t="s">
        <v>22</v>
      </c>
      <c r="K104" s="63">
        <v>5</v>
      </c>
      <c r="L104" s="11">
        <v>23</v>
      </c>
    </row>
    <row r="105" spans="1:12" ht="75" x14ac:dyDescent="0.25">
      <c r="A105" s="12" t="s">
        <v>287</v>
      </c>
      <c r="B105" s="13">
        <v>2727</v>
      </c>
      <c r="C105" s="13" t="s">
        <v>288</v>
      </c>
      <c r="D105" s="13" t="s">
        <v>18</v>
      </c>
      <c r="E105" s="13" t="s">
        <v>228</v>
      </c>
      <c r="F105" s="13" t="s">
        <v>50</v>
      </c>
      <c r="G105" s="13" t="s">
        <v>51</v>
      </c>
      <c r="H105" s="13" t="s">
        <v>51</v>
      </c>
      <c r="I105" s="13" t="s">
        <v>23</v>
      </c>
      <c r="J105" s="47" t="s">
        <v>289</v>
      </c>
      <c r="K105" s="63">
        <v>5</v>
      </c>
      <c r="L105" s="11">
        <v>10</v>
      </c>
    </row>
    <row r="106" spans="1:12" ht="75" x14ac:dyDescent="0.25">
      <c r="A106" s="12" t="s">
        <v>290</v>
      </c>
      <c r="B106" s="13">
        <v>2728</v>
      </c>
      <c r="C106" s="13" t="s">
        <v>291</v>
      </c>
      <c r="D106" s="13" t="s">
        <v>18</v>
      </c>
      <c r="E106" s="13" t="s">
        <v>228</v>
      </c>
      <c r="F106" s="13" t="s">
        <v>50</v>
      </c>
      <c r="G106" s="13" t="s">
        <v>51</v>
      </c>
      <c r="H106" s="13" t="s">
        <v>51</v>
      </c>
      <c r="I106" s="13" t="s">
        <v>21</v>
      </c>
      <c r="J106" s="47" t="s">
        <v>22</v>
      </c>
      <c r="K106" s="63">
        <v>5</v>
      </c>
      <c r="L106" s="11">
        <v>15</v>
      </c>
    </row>
    <row r="107" spans="1:12" ht="75" x14ac:dyDescent="0.25">
      <c r="A107" s="12" t="s">
        <v>292</v>
      </c>
      <c r="B107" s="13">
        <v>2730</v>
      </c>
      <c r="C107" s="13" t="s">
        <v>293</v>
      </c>
      <c r="D107" s="13" t="s">
        <v>18</v>
      </c>
      <c r="E107" s="13" t="s">
        <v>228</v>
      </c>
      <c r="F107" s="13" t="s">
        <v>50</v>
      </c>
      <c r="G107" s="13" t="s">
        <v>51</v>
      </c>
      <c r="H107" s="13" t="s">
        <v>51</v>
      </c>
      <c r="I107" s="13" t="s">
        <v>21</v>
      </c>
      <c r="J107" s="47" t="s">
        <v>22</v>
      </c>
      <c r="K107" s="63">
        <v>0</v>
      </c>
      <c r="L107" s="11">
        <v>3</v>
      </c>
    </row>
    <row r="108" spans="1:12" ht="75" x14ac:dyDescent="0.25">
      <c r="A108" s="12" t="s">
        <v>294</v>
      </c>
      <c r="B108" s="13">
        <v>2731</v>
      </c>
      <c r="C108" s="13" t="s">
        <v>295</v>
      </c>
      <c r="D108" s="13" t="s">
        <v>18</v>
      </c>
      <c r="E108" s="13" t="s">
        <v>228</v>
      </c>
      <c r="F108" s="13" t="s">
        <v>50</v>
      </c>
      <c r="G108" s="13" t="s">
        <v>51</v>
      </c>
      <c r="H108" s="13" t="s">
        <v>51</v>
      </c>
      <c r="I108" s="13" t="s">
        <v>27</v>
      </c>
      <c r="J108" s="47" t="s">
        <v>89</v>
      </c>
      <c r="K108" s="63">
        <v>0</v>
      </c>
      <c r="L108" s="11">
        <v>5</v>
      </c>
    </row>
    <row r="109" spans="1:12" ht="75" x14ac:dyDescent="0.25">
      <c r="A109" s="12" t="s">
        <v>296</v>
      </c>
      <c r="B109" s="13">
        <v>2732</v>
      </c>
      <c r="C109" s="13" t="s">
        <v>297</v>
      </c>
      <c r="D109" s="13" t="s">
        <v>18</v>
      </c>
      <c r="E109" s="13" t="s">
        <v>228</v>
      </c>
      <c r="F109" s="13" t="s">
        <v>50</v>
      </c>
      <c r="G109" s="13" t="s">
        <v>51</v>
      </c>
      <c r="H109" s="13" t="s">
        <v>51</v>
      </c>
      <c r="I109" s="13" t="s">
        <v>23</v>
      </c>
      <c r="J109" s="47" t="s">
        <v>298</v>
      </c>
      <c r="K109" s="63">
        <v>0</v>
      </c>
      <c r="L109" s="11">
        <v>9</v>
      </c>
    </row>
    <row r="110" spans="1:12" ht="60" x14ac:dyDescent="0.25">
      <c r="A110" s="12">
        <v>2733</v>
      </c>
      <c r="B110" s="13">
        <v>2733</v>
      </c>
      <c r="C110" s="10" t="s">
        <v>299</v>
      </c>
      <c r="D110" s="10" t="s">
        <v>18</v>
      </c>
      <c r="E110" s="65" t="s">
        <v>299</v>
      </c>
      <c r="F110" s="13" t="s">
        <v>50</v>
      </c>
      <c r="G110" s="13" t="s">
        <v>51</v>
      </c>
      <c r="H110" s="13" t="s">
        <v>51</v>
      </c>
      <c r="I110" s="13" t="s">
        <v>21</v>
      </c>
      <c r="J110" s="47" t="s">
        <v>22</v>
      </c>
      <c r="K110" s="63">
        <v>0</v>
      </c>
      <c r="L110" s="11">
        <v>3</v>
      </c>
    </row>
    <row r="111" spans="1:12" ht="75" x14ac:dyDescent="0.25">
      <c r="A111" s="12" t="s">
        <v>300</v>
      </c>
      <c r="B111" s="13">
        <v>2736</v>
      </c>
      <c r="C111" s="13" t="s">
        <v>301</v>
      </c>
      <c r="D111" s="13" t="s">
        <v>18</v>
      </c>
      <c r="E111" s="13" t="s">
        <v>228</v>
      </c>
      <c r="F111" s="13" t="s">
        <v>50</v>
      </c>
      <c r="G111" s="13" t="s">
        <v>51</v>
      </c>
      <c r="H111" s="13" t="s">
        <v>51</v>
      </c>
      <c r="I111" s="13" t="s">
        <v>23</v>
      </c>
      <c r="J111" s="47" t="s">
        <v>24</v>
      </c>
      <c r="K111" s="63">
        <v>0</v>
      </c>
      <c r="L111" s="11">
        <v>1</v>
      </c>
    </row>
    <row r="112" spans="1:12" ht="90" x14ac:dyDescent="0.25">
      <c r="A112" s="12" t="s">
        <v>302</v>
      </c>
      <c r="B112" s="13">
        <v>2738</v>
      </c>
      <c r="C112" s="13" t="s">
        <v>303</v>
      </c>
      <c r="D112" s="13" t="s">
        <v>18</v>
      </c>
      <c r="E112" s="13" t="s">
        <v>228</v>
      </c>
      <c r="F112" s="13" t="s">
        <v>50</v>
      </c>
      <c r="G112" s="13" t="s">
        <v>51</v>
      </c>
      <c r="H112" s="13" t="s">
        <v>51</v>
      </c>
      <c r="I112" s="13" t="s">
        <v>21</v>
      </c>
      <c r="J112" s="47" t="s">
        <v>22</v>
      </c>
      <c r="K112" s="63">
        <v>1</v>
      </c>
      <c r="L112" s="11">
        <v>4</v>
      </c>
    </row>
    <row r="113" spans="1:12" ht="120" x14ac:dyDescent="0.25">
      <c r="A113" s="12" t="s">
        <v>304</v>
      </c>
      <c r="B113" s="13">
        <v>2739</v>
      </c>
      <c r="C113" s="13" t="s">
        <v>305</v>
      </c>
      <c r="D113" s="13" t="s">
        <v>18</v>
      </c>
      <c r="E113" s="13" t="s">
        <v>228</v>
      </c>
      <c r="F113" s="13" t="s">
        <v>50</v>
      </c>
      <c r="G113" s="13" t="s">
        <v>51</v>
      </c>
      <c r="H113" s="13" t="s">
        <v>51</v>
      </c>
      <c r="I113" s="13" t="s">
        <v>23</v>
      </c>
      <c r="J113" s="47" t="s">
        <v>306</v>
      </c>
      <c r="K113" s="63">
        <v>0</v>
      </c>
      <c r="L113" s="11">
        <v>0</v>
      </c>
    </row>
    <row r="114" spans="1:12" ht="75" x14ac:dyDescent="0.25">
      <c r="A114" s="12" t="s">
        <v>307</v>
      </c>
      <c r="B114" s="13">
        <v>2740</v>
      </c>
      <c r="C114" s="13" t="s">
        <v>308</v>
      </c>
      <c r="D114" s="13" t="s">
        <v>18</v>
      </c>
      <c r="E114" s="13" t="s">
        <v>228</v>
      </c>
      <c r="F114" s="13" t="s">
        <v>50</v>
      </c>
      <c r="G114" s="13" t="s">
        <v>51</v>
      </c>
      <c r="H114" s="13" t="s">
        <v>51</v>
      </c>
      <c r="I114" s="13" t="s">
        <v>21</v>
      </c>
      <c r="J114" s="47" t="s">
        <v>22</v>
      </c>
      <c r="K114" s="63">
        <v>0</v>
      </c>
      <c r="L114" s="11">
        <v>1</v>
      </c>
    </row>
    <row r="115" spans="1:12" ht="120" x14ac:dyDescent="0.25">
      <c r="A115" s="12" t="s">
        <v>309</v>
      </c>
      <c r="B115" s="13">
        <v>2741</v>
      </c>
      <c r="C115" s="13" t="s">
        <v>310</v>
      </c>
      <c r="D115" s="13" t="s">
        <v>18</v>
      </c>
      <c r="E115" s="13" t="s">
        <v>228</v>
      </c>
      <c r="F115" s="13" t="s">
        <v>50</v>
      </c>
      <c r="G115" s="13" t="s">
        <v>51</v>
      </c>
      <c r="H115" s="13" t="s">
        <v>51</v>
      </c>
      <c r="I115" s="13" t="s">
        <v>104</v>
      </c>
      <c r="J115" s="47" t="s">
        <v>311</v>
      </c>
      <c r="K115" s="63">
        <v>0</v>
      </c>
      <c r="L115" s="11">
        <v>1</v>
      </c>
    </row>
    <row r="116" spans="1:12" ht="75" x14ac:dyDescent="0.25">
      <c r="A116" s="12" t="s">
        <v>312</v>
      </c>
      <c r="B116" s="13">
        <v>2743</v>
      </c>
      <c r="C116" s="13" t="s">
        <v>313</v>
      </c>
      <c r="D116" s="13" t="s">
        <v>18</v>
      </c>
      <c r="E116" s="13" t="s">
        <v>228</v>
      </c>
      <c r="F116" s="13" t="s">
        <v>50</v>
      </c>
      <c r="G116" s="13" t="s">
        <v>51</v>
      </c>
      <c r="H116" s="13" t="s">
        <v>51</v>
      </c>
      <c r="I116" s="13" t="s">
        <v>314</v>
      </c>
      <c r="J116" s="47" t="s">
        <v>315</v>
      </c>
      <c r="K116" s="63">
        <v>0</v>
      </c>
      <c r="L116" s="11">
        <v>4</v>
      </c>
    </row>
    <row r="117" spans="1:12" ht="90" x14ac:dyDescent="0.25">
      <c r="A117" s="12" t="s">
        <v>316</v>
      </c>
      <c r="B117" s="13">
        <v>2744</v>
      </c>
      <c r="C117" s="13" t="s">
        <v>317</v>
      </c>
      <c r="D117" s="13" t="s">
        <v>18</v>
      </c>
      <c r="E117" s="13" t="s">
        <v>228</v>
      </c>
      <c r="F117" s="13" t="s">
        <v>50</v>
      </c>
      <c r="G117" s="13" t="s">
        <v>51</v>
      </c>
      <c r="H117" s="13" t="s">
        <v>51</v>
      </c>
      <c r="I117" s="13" t="s">
        <v>100</v>
      </c>
      <c r="J117" s="47" t="s">
        <v>101</v>
      </c>
      <c r="K117" s="63">
        <v>0</v>
      </c>
      <c r="L117" s="11">
        <v>8</v>
      </c>
    </row>
    <row r="118" spans="1:12" ht="75" x14ac:dyDescent="0.25">
      <c r="A118" s="12" t="s">
        <v>318</v>
      </c>
      <c r="B118" s="13">
        <v>2745</v>
      </c>
      <c r="C118" s="13" t="s">
        <v>319</v>
      </c>
      <c r="D118" s="13" t="s">
        <v>18</v>
      </c>
      <c r="E118" s="13" t="s">
        <v>228</v>
      </c>
      <c r="F118" s="13" t="s">
        <v>50</v>
      </c>
      <c r="G118" s="13" t="s">
        <v>51</v>
      </c>
      <c r="H118" s="13" t="s">
        <v>51</v>
      </c>
      <c r="I118" s="13" t="s">
        <v>21</v>
      </c>
      <c r="J118" s="47" t="s">
        <v>22</v>
      </c>
      <c r="K118" s="63">
        <v>0</v>
      </c>
      <c r="L118" s="11">
        <v>29</v>
      </c>
    </row>
    <row r="119" spans="1:12" ht="75" x14ac:dyDescent="0.25">
      <c r="A119" s="12" t="s">
        <v>320</v>
      </c>
      <c r="B119" s="13">
        <v>2746</v>
      </c>
      <c r="C119" s="13" t="s">
        <v>321</v>
      </c>
      <c r="D119" s="13" t="s">
        <v>18</v>
      </c>
      <c r="E119" s="13" t="s">
        <v>228</v>
      </c>
      <c r="F119" s="13" t="s">
        <v>50</v>
      </c>
      <c r="G119" s="13" t="s">
        <v>51</v>
      </c>
      <c r="H119" s="13" t="s">
        <v>51</v>
      </c>
      <c r="I119" s="13" t="s">
        <v>21</v>
      </c>
      <c r="J119" s="47" t="s">
        <v>22</v>
      </c>
      <c r="K119" s="63">
        <v>0</v>
      </c>
      <c r="L119" s="11">
        <v>5</v>
      </c>
    </row>
    <row r="120" spans="1:12" ht="75" x14ac:dyDescent="0.25">
      <c r="A120" s="12" t="s">
        <v>322</v>
      </c>
      <c r="B120" s="13">
        <v>2747</v>
      </c>
      <c r="C120" s="13" t="s">
        <v>323</v>
      </c>
      <c r="D120" s="13" t="s">
        <v>18</v>
      </c>
      <c r="E120" s="13" t="s">
        <v>228</v>
      </c>
      <c r="F120" s="13" t="s">
        <v>50</v>
      </c>
      <c r="G120" s="13" t="s">
        <v>51</v>
      </c>
      <c r="H120" s="13" t="s">
        <v>51</v>
      </c>
      <c r="I120" s="13" t="s">
        <v>23</v>
      </c>
      <c r="J120" s="47" t="s">
        <v>24</v>
      </c>
      <c r="K120" s="63">
        <v>0</v>
      </c>
      <c r="L120" s="11">
        <v>7</v>
      </c>
    </row>
    <row r="121" spans="1:12" ht="90" x14ac:dyDescent="0.25">
      <c r="A121" s="12" t="s">
        <v>324</v>
      </c>
      <c r="B121" s="13">
        <v>2748</v>
      </c>
      <c r="C121" s="13" t="s">
        <v>325</v>
      </c>
      <c r="D121" s="13" t="s">
        <v>18</v>
      </c>
      <c r="E121" s="13" t="s">
        <v>228</v>
      </c>
      <c r="F121" s="13" t="s">
        <v>50</v>
      </c>
      <c r="G121" s="13" t="s">
        <v>51</v>
      </c>
      <c r="H121" s="13" t="s">
        <v>51</v>
      </c>
      <c r="I121" s="13" t="s">
        <v>27</v>
      </c>
      <c r="J121" s="47" t="s">
        <v>89</v>
      </c>
      <c r="K121" s="63">
        <v>0</v>
      </c>
      <c r="L121" s="11">
        <v>2</v>
      </c>
    </row>
    <row r="122" spans="1:12" ht="75" x14ac:dyDescent="0.25">
      <c r="A122" s="12" t="s">
        <v>326</v>
      </c>
      <c r="B122" s="13">
        <v>2749</v>
      </c>
      <c r="C122" s="13" t="s">
        <v>327</v>
      </c>
      <c r="D122" s="13" t="s">
        <v>18</v>
      </c>
      <c r="E122" s="13" t="s">
        <v>228</v>
      </c>
      <c r="F122" s="13" t="s">
        <v>50</v>
      </c>
      <c r="G122" s="13" t="s">
        <v>51</v>
      </c>
      <c r="H122" s="13" t="s">
        <v>51</v>
      </c>
      <c r="I122" s="13" t="s">
        <v>23</v>
      </c>
      <c r="J122" s="47" t="s">
        <v>24</v>
      </c>
      <c r="K122" s="63">
        <v>4</v>
      </c>
      <c r="L122" s="11">
        <v>15</v>
      </c>
    </row>
    <row r="123" spans="1:12" ht="30" x14ac:dyDescent="0.25">
      <c r="A123" s="12" t="s">
        <v>328</v>
      </c>
      <c r="B123" s="13">
        <v>2805</v>
      </c>
      <c r="C123" s="13" t="s">
        <v>329</v>
      </c>
      <c r="D123" s="13" t="s">
        <v>18</v>
      </c>
      <c r="E123" s="13" t="s">
        <v>19</v>
      </c>
      <c r="F123" s="13" t="s">
        <v>20</v>
      </c>
      <c r="G123" s="13">
        <v>4</v>
      </c>
      <c r="H123" s="41">
        <v>44179</v>
      </c>
      <c r="I123" s="13" t="s">
        <v>85</v>
      </c>
      <c r="J123" s="47" t="s">
        <v>86</v>
      </c>
      <c r="K123" s="62">
        <v>6</v>
      </c>
      <c r="L123" s="11">
        <v>17</v>
      </c>
    </row>
    <row r="124" spans="1:12" ht="45" x14ac:dyDescent="0.25">
      <c r="A124" s="12" t="s">
        <v>330</v>
      </c>
      <c r="B124" s="13">
        <v>2810</v>
      </c>
      <c r="C124" s="13" t="s">
        <v>331</v>
      </c>
      <c r="D124" s="13" t="s">
        <v>18</v>
      </c>
      <c r="E124" s="13" t="s">
        <v>19</v>
      </c>
      <c r="F124" s="13" t="s">
        <v>50</v>
      </c>
      <c r="G124" s="13" t="s">
        <v>51</v>
      </c>
      <c r="H124" s="13" t="s">
        <v>51</v>
      </c>
      <c r="I124" s="13" t="s">
        <v>85</v>
      </c>
      <c r="J124" s="47" t="s">
        <v>86</v>
      </c>
      <c r="K124" s="63">
        <v>7</v>
      </c>
      <c r="L124" s="11">
        <v>11</v>
      </c>
    </row>
    <row r="125" spans="1:12" ht="75" x14ac:dyDescent="0.25">
      <c r="A125" s="12" t="s">
        <v>332</v>
      </c>
      <c r="B125" s="13">
        <v>2811</v>
      </c>
      <c r="C125" s="13" t="s">
        <v>333</v>
      </c>
      <c r="D125" s="13" t="s">
        <v>18</v>
      </c>
      <c r="E125" s="13" t="s">
        <v>228</v>
      </c>
      <c r="F125" s="13" t="s">
        <v>20</v>
      </c>
      <c r="G125" s="13">
        <v>4</v>
      </c>
      <c r="H125" s="41">
        <v>43430</v>
      </c>
      <c r="I125" s="13" t="s">
        <v>21</v>
      </c>
      <c r="J125" s="47" t="s">
        <v>22</v>
      </c>
      <c r="K125" s="62">
        <v>5</v>
      </c>
      <c r="L125" s="11">
        <v>8</v>
      </c>
    </row>
    <row r="126" spans="1:12" x14ac:dyDescent="0.25">
      <c r="A126" s="12" t="s">
        <v>334</v>
      </c>
      <c r="B126" s="13">
        <v>2812</v>
      </c>
      <c r="C126" s="13" t="s">
        <v>335</v>
      </c>
      <c r="D126" s="13" t="s">
        <v>18</v>
      </c>
      <c r="E126" s="13" t="s">
        <v>19</v>
      </c>
      <c r="F126" s="13" t="s">
        <v>20</v>
      </c>
      <c r="G126" s="13">
        <v>4</v>
      </c>
      <c r="H126" s="41">
        <v>42996</v>
      </c>
      <c r="I126" s="13" t="s">
        <v>21</v>
      </c>
      <c r="J126" s="47" t="s">
        <v>22</v>
      </c>
      <c r="K126" s="62">
        <v>5</v>
      </c>
      <c r="L126" s="11">
        <v>13</v>
      </c>
    </row>
    <row r="127" spans="1:12" x14ac:dyDescent="0.25">
      <c r="A127" s="12" t="s">
        <v>336</v>
      </c>
      <c r="B127" s="13">
        <v>2813</v>
      </c>
      <c r="C127" s="13" t="s">
        <v>337</v>
      </c>
      <c r="D127" s="13" t="s">
        <v>18</v>
      </c>
      <c r="E127" s="13" t="s">
        <v>19</v>
      </c>
      <c r="F127" s="13" t="s">
        <v>20</v>
      </c>
      <c r="G127" s="13">
        <v>6</v>
      </c>
      <c r="H127" s="41">
        <v>44203</v>
      </c>
      <c r="I127" s="13" t="s">
        <v>23</v>
      </c>
      <c r="J127" s="47" t="s">
        <v>24</v>
      </c>
      <c r="K127" s="62">
        <v>6</v>
      </c>
      <c r="L127" s="11">
        <v>7</v>
      </c>
    </row>
    <row r="128" spans="1:12" ht="75" x14ac:dyDescent="0.25">
      <c r="A128" s="12" t="s">
        <v>338</v>
      </c>
      <c r="B128" s="13">
        <v>2815</v>
      </c>
      <c r="C128" s="13" t="s">
        <v>339</v>
      </c>
      <c r="D128" s="13" t="s">
        <v>18</v>
      </c>
      <c r="E128" s="13" t="s">
        <v>228</v>
      </c>
      <c r="F128" s="13" t="s">
        <v>50</v>
      </c>
      <c r="G128" s="13" t="s">
        <v>51</v>
      </c>
      <c r="H128" s="13" t="s">
        <v>51</v>
      </c>
      <c r="I128" s="13" t="s">
        <v>23</v>
      </c>
      <c r="J128" s="47" t="s">
        <v>24</v>
      </c>
      <c r="K128" s="63">
        <v>0</v>
      </c>
      <c r="L128" s="11">
        <v>8</v>
      </c>
    </row>
    <row r="129" spans="1:12" ht="75" x14ac:dyDescent="0.25">
      <c r="A129" s="12" t="s">
        <v>340</v>
      </c>
      <c r="B129" s="13">
        <v>2818</v>
      </c>
      <c r="C129" s="13" t="s">
        <v>341</v>
      </c>
      <c r="D129" s="13" t="s">
        <v>18</v>
      </c>
      <c r="E129" s="13" t="s">
        <v>228</v>
      </c>
      <c r="F129" s="13" t="s">
        <v>50</v>
      </c>
      <c r="G129" s="13" t="s">
        <v>51</v>
      </c>
      <c r="H129" s="13" t="s">
        <v>51</v>
      </c>
      <c r="I129" s="13" t="s">
        <v>44</v>
      </c>
      <c r="J129" s="47" t="s">
        <v>342</v>
      </c>
      <c r="K129" s="63">
        <v>0</v>
      </c>
      <c r="L129" s="11">
        <v>9</v>
      </c>
    </row>
    <row r="130" spans="1:12" ht="75" x14ac:dyDescent="0.25">
      <c r="A130" s="12" t="s">
        <v>343</v>
      </c>
      <c r="B130" s="13">
        <v>2820</v>
      </c>
      <c r="C130" s="13" t="s">
        <v>344</v>
      </c>
      <c r="D130" s="13" t="s">
        <v>18</v>
      </c>
      <c r="E130" s="13" t="s">
        <v>228</v>
      </c>
      <c r="F130" s="13" t="s">
        <v>50</v>
      </c>
      <c r="G130" s="13" t="s">
        <v>51</v>
      </c>
      <c r="H130" s="13" t="s">
        <v>51</v>
      </c>
      <c r="I130" s="13" t="s">
        <v>23</v>
      </c>
      <c r="J130" s="47" t="s">
        <v>25</v>
      </c>
      <c r="K130" s="63">
        <v>4</v>
      </c>
      <c r="L130" s="11">
        <v>9</v>
      </c>
    </row>
    <row r="131" spans="1:12" ht="90" x14ac:dyDescent="0.25">
      <c r="A131" s="12" t="s">
        <v>345</v>
      </c>
      <c r="B131" s="13">
        <v>2822</v>
      </c>
      <c r="C131" s="13" t="s">
        <v>346</v>
      </c>
      <c r="D131" s="13" t="s">
        <v>18</v>
      </c>
      <c r="E131" s="13" t="s">
        <v>228</v>
      </c>
      <c r="F131" s="13" t="s">
        <v>50</v>
      </c>
      <c r="G131" s="13" t="s">
        <v>51</v>
      </c>
      <c r="H131" s="13" t="s">
        <v>51</v>
      </c>
      <c r="I131" s="13" t="s">
        <v>21</v>
      </c>
      <c r="J131" s="47" t="s">
        <v>21</v>
      </c>
      <c r="K131" s="63">
        <v>0</v>
      </c>
      <c r="L131" s="11">
        <v>1</v>
      </c>
    </row>
    <row r="132" spans="1:12" ht="75" x14ac:dyDescent="0.25">
      <c r="A132" s="12" t="s">
        <v>347</v>
      </c>
      <c r="B132" s="13">
        <v>2823</v>
      </c>
      <c r="C132" s="13" t="s">
        <v>348</v>
      </c>
      <c r="D132" s="13" t="s">
        <v>18</v>
      </c>
      <c r="E132" s="13" t="s">
        <v>228</v>
      </c>
      <c r="F132" s="13" t="s">
        <v>50</v>
      </c>
      <c r="G132" s="13" t="s">
        <v>51</v>
      </c>
      <c r="H132" s="13" t="s">
        <v>51</v>
      </c>
      <c r="I132" s="13" t="s">
        <v>127</v>
      </c>
      <c r="J132" s="47" t="s">
        <v>128</v>
      </c>
      <c r="K132" s="63">
        <v>0</v>
      </c>
      <c r="L132" s="11">
        <v>18</v>
      </c>
    </row>
    <row r="133" spans="1:12" ht="75" x14ac:dyDescent="0.25">
      <c r="A133" s="12" t="s">
        <v>349</v>
      </c>
      <c r="B133" s="13">
        <v>2824</v>
      </c>
      <c r="C133" s="13" t="s">
        <v>350</v>
      </c>
      <c r="D133" s="13" t="s">
        <v>18</v>
      </c>
      <c r="E133" s="13" t="s">
        <v>228</v>
      </c>
      <c r="F133" s="13" t="s">
        <v>50</v>
      </c>
      <c r="G133" s="13" t="s">
        <v>51</v>
      </c>
      <c r="H133" s="13" t="s">
        <v>51</v>
      </c>
      <c r="I133" s="13" t="s">
        <v>21</v>
      </c>
      <c r="J133" s="47" t="s">
        <v>22</v>
      </c>
      <c r="K133" s="63">
        <v>0</v>
      </c>
      <c r="L133" s="11">
        <v>1</v>
      </c>
    </row>
    <row r="134" spans="1:12" ht="75" x14ac:dyDescent="0.25">
      <c r="A134" s="12" t="s">
        <v>351</v>
      </c>
      <c r="B134" s="13">
        <v>2825</v>
      </c>
      <c r="C134" s="13" t="s">
        <v>352</v>
      </c>
      <c r="D134" s="13" t="s">
        <v>18</v>
      </c>
      <c r="E134" s="13" t="s">
        <v>228</v>
      </c>
      <c r="F134" s="13" t="s">
        <v>50</v>
      </c>
      <c r="G134" s="13" t="s">
        <v>51</v>
      </c>
      <c r="H134" s="13" t="s">
        <v>51</v>
      </c>
      <c r="I134" s="13" t="s">
        <v>96</v>
      </c>
      <c r="J134" s="47" t="s">
        <v>97</v>
      </c>
      <c r="K134" s="63">
        <v>0</v>
      </c>
      <c r="L134" s="11">
        <v>15</v>
      </c>
    </row>
    <row r="135" spans="1:12" ht="75" x14ac:dyDescent="0.25">
      <c r="A135" s="12" t="s">
        <v>353</v>
      </c>
      <c r="B135" s="13">
        <v>2827</v>
      </c>
      <c r="C135" s="13" t="s">
        <v>354</v>
      </c>
      <c r="D135" s="13" t="s">
        <v>18</v>
      </c>
      <c r="E135" s="13" t="s">
        <v>228</v>
      </c>
      <c r="F135" s="13" t="s">
        <v>50</v>
      </c>
      <c r="G135" s="13" t="s">
        <v>51</v>
      </c>
      <c r="H135" s="13" t="s">
        <v>51</v>
      </c>
      <c r="I135" s="13" t="s">
        <v>70</v>
      </c>
      <c r="J135" s="47" t="s">
        <v>71</v>
      </c>
      <c r="K135" s="63">
        <v>0</v>
      </c>
      <c r="L135" s="11">
        <v>11</v>
      </c>
    </row>
    <row r="136" spans="1:12" ht="75" x14ac:dyDescent="0.25">
      <c r="A136" s="12" t="s">
        <v>355</v>
      </c>
      <c r="B136" s="13">
        <v>2828</v>
      </c>
      <c r="C136" s="13" t="s">
        <v>356</v>
      </c>
      <c r="D136" s="13" t="s">
        <v>18</v>
      </c>
      <c r="E136" s="13" t="s">
        <v>228</v>
      </c>
      <c r="F136" s="13" t="s">
        <v>50</v>
      </c>
      <c r="G136" s="13" t="s">
        <v>51</v>
      </c>
      <c r="H136" s="13" t="s">
        <v>51</v>
      </c>
      <c r="I136" s="13" t="s">
        <v>56</v>
      </c>
      <c r="J136" s="47" t="s">
        <v>57</v>
      </c>
      <c r="K136" s="63">
        <v>0</v>
      </c>
      <c r="L136" s="11">
        <v>8</v>
      </c>
    </row>
    <row r="137" spans="1:12" ht="75" x14ac:dyDescent="0.25">
      <c r="A137" s="12" t="s">
        <v>357</v>
      </c>
      <c r="B137" s="13">
        <v>2829</v>
      </c>
      <c r="C137" s="13" t="s">
        <v>358</v>
      </c>
      <c r="D137" s="13" t="s">
        <v>18</v>
      </c>
      <c r="E137" s="13" t="s">
        <v>228</v>
      </c>
      <c r="F137" s="13" t="s">
        <v>50</v>
      </c>
      <c r="G137" s="13" t="s">
        <v>51</v>
      </c>
      <c r="H137" s="13" t="s">
        <v>51</v>
      </c>
      <c r="I137" s="13" t="s">
        <v>21</v>
      </c>
      <c r="J137" s="47" t="s">
        <v>22</v>
      </c>
      <c r="K137" s="63">
        <v>12</v>
      </c>
      <c r="L137" s="11">
        <v>49</v>
      </c>
    </row>
    <row r="138" spans="1:12" ht="75" x14ac:dyDescent="0.25">
      <c r="A138" s="12" t="s">
        <v>362</v>
      </c>
      <c r="B138" s="13">
        <v>2830</v>
      </c>
      <c r="C138" s="13" t="s">
        <v>363</v>
      </c>
      <c r="D138" s="13" t="s">
        <v>18</v>
      </c>
      <c r="E138" s="13" t="s">
        <v>228</v>
      </c>
      <c r="F138" s="13" t="s">
        <v>50</v>
      </c>
      <c r="G138" s="13" t="s">
        <v>51</v>
      </c>
      <c r="H138" s="13" t="s">
        <v>51</v>
      </c>
      <c r="I138" s="13" t="s">
        <v>21</v>
      </c>
      <c r="J138" s="47" t="s">
        <v>22</v>
      </c>
      <c r="K138" s="63">
        <v>0</v>
      </c>
      <c r="L138" s="11">
        <v>7</v>
      </c>
    </row>
    <row r="139" spans="1:12" ht="75" x14ac:dyDescent="0.25">
      <c r="A139" s="12" t="s">
        <v>364</v>
      </c>
      <c r="B139" s="13">
        <v>2831</v>
      </c>
      <c r="C139" s="13" t="s">
        <v>365</v>
      </c>
      <c r="D139" s="13" t="s">
        <v>18</v>
      </c>
      <c r="E139" s="13" t="s">
        <v>228</v>
      </c>
      <c r="F139" s="13" t="s">
        <v>50</v>
      </c>
      <c r="G139" s="13" t="s">
        <v>51</v>
      </c>
      <c r="H139" s="13" t="s">
        <v>51</v>
      </c>
      <c r="I139" s="13" t="s">
        <v>21</v>
      </c>
      <c r="J139" s="47" t="s">
        <v>22</v>
      </c>
      <c r="K139" s="63">
        <v>0</v>
      </c>
      <c r="L139" s="11">
        <v>7</v>
      </c>
    </row>
    <row r="140" spans="1:12" ht="45" x14ac:dyDescent="0.25">
      <c r="A140" s="12" t="s">
        <v>366</v>
      </c>
      <c r="B140" s="13">
        <v>2832</v>
      </c>
      <c r="C140" s="13" t="s">
        <v>367</v>
      </c>
      <c r="D140" s="13" t="s">
        <v>18</v>
      </c>
      <c r="E140" s="13" t="s">
        <v>19</v>
      </c>
      <c r="F140" s="13" t="s">
        <v>50</v>
      </c>
      <c r="G140" s="13" t="s">
        <v>51</v>
      </c>
      <c r="H140" s="13" t="s">
        <v>51</v>
      </c>
      <c r="I140" s="13" t="s">
        <v>92</v>
      </c>
      <c r="J140" s="47" t="s">
        <v>93</v>
      </c>
      <c r="K140" s="63">
        <v>4</v>
      </c>
      <c r="L140" s="11">
        <v>36</v>
      </c>
    </row>
    <row r="141" spans="1:12" ht="75" x14ac:dyDescent="0.25">
      <c r="A141" s="12" t="s">
        <v>368</v>
      </c>
      <c r="B141" s="13">
        <v>2833</v>
      </c>
      <c r="C141" s="13" t="s">
        <v>369</v>
      </c>
      <c r="D141" s="13" t="s">
        <v>18</v>
      </c>
      <c r="E141" s="13" t="s">
        <v>228</v>
      </c>
      <c r="F141" s="13" t="s">
        <v>50</v>
      </c>
      <c r="G141" s="13" t="s">
        <v>51</v>
      </c>
      <c r="H141" s="13" t="s">
        <v>51</v>
      </c>
      <c r="I141" s="13" t="s">
        <v>23</v>
      </c>
      <c r="J141" s="47" t="s">
        <v>24</v>
      </c>
      <c r="K141" s="63">
        <v>0</v>
      </c>
      <c r="L141" s="11">
        <v>16</v>
      </c>
    </row>
    <row r="142" spans="1:12" ht="75" x14ac:dyDescent="0.25">
      <c r="A142" s="12">
        <v>2834</v>
      </c>
      <c r="B142" s="13">
        <v>2834</v>
      </c>
      <c r="C142" s="13" t="s">
        <v>370</v>
      </c>
      <c r="D142" s="13" t="s">
        <v>18</v>
      </c>
      <c r="E142" s="13" t="s">
        <v>228</v>
      </c>
      <c r="F142" s="13" t="s">
        <v>50</v>
      </c>
      <c r="G142" s="13" t="s">
        <v>51</v>
      </c>
      <c r="H142" s="13" t="s">
        <v>51</v>
      </c>
      <c r="I142" s="13" t="s">
        <v>21</v>
      </c>
      <c r="J142" s="47" t="s">
        <v>22</v>
      </c>
      <c r="K142" s="63">
        <v>0</v>
      </c>
      <c r="L142" s="11">
        <v>6</v>
      </c>
    </row>
    <row r="143" spans="1:12" ht="75" x14ac:dyDescent="0.25">
      <c r="A143" s="12" t="s">
        <v>371</v>
      </c>
      <c r="B143" s="13">
        <v>2836</v>
      </c>
      <c r="C143" s="13" t="s">
        <v>372</v>
      </c>
      <c r="D143" s="13" t="s">
        <v>18</v>
      </c>
      <c r="E143" s="13" t="s">
        <v>228</v>
      </c>
      <c r="F143" s="13" t="s">
        <v>50</v>
      </c>
      <c r="G143" s="13" t="s">
        <v>51</v>
      </c>
      <c r="H143" s="13" t="s">
        <v>51</v>
      </c>
      <c r="I143" s="13" t="s">
        <v>85</v>
      </c>
      <c r="J143" s="47" t="s">
        <v>86</v>
      </c>
      <c r="K143" s="63">
        <v>0</v>
      </c>
      <c r="L143" s="11">
        <v>2</v>
      </c>
    </row>
    <row r="144" spans="1:12" ht="75" x14ac:dyDescent="0.25">
      <c r="A144" s="12" t="s">
        <v>373</v>
      </c>
      <c r="B144" s="13">
        <v>2837</v>
      </c>
      <c r="C144" s="13" t="s">
        <v>374</v>
      </c>
      <c r="D144" s="13" t="s">
        <v>18</v>
      </c>
      <c r="E144" s="13" t="s">
        <v>228</v>
      </c>
      <c r="F144" s="13" t="s">
        <v>50</v>
      </c>
      <c r="G144" s="13" t="s">
        <v>51</v>
      </c>
      <c r="H144" s="13" t="s">
        <v>51</v>
      </c>
      <c r="I144" s="13" t="s">
        <v>21</v>
      </c>
      <c r="J144" s="47" t="s">
        <v>22</v>
      </c>
      <c r="K144" s="63">
        <v>0</v>
      </c>
      <c r="L144" s="11">
        <v>5</v>
      </c>
    </row>
    <row r="145" spans="1:12" ht="75" x14ac:dyDescent="0.25">
      <c r="A145" s="12" t="s">
        <v>375</v>
      </c>
      <c r="B145" s="13">
        <v>2838</v>
      </c>
      <c r="C145" s="13" t="s">
        <v>376</v>
      </c>
      <c r="D145" s="13" t="s">
        <v>18</v>
      </c>
      <c r="E145" s="13" t="s">
        <v>228</v>
      </c>
      <c r="F145" s="13" t="s">
        <v>50</v>
      </c>
      <c r="G145" s="13" t="s">
        <v>51</v>
      </c>
      <c r="H145" s="13" t="s">
        <v>51</v>
      </c>
      <c r="I145" s="13" t="s">
        <v>23</v>
      </c>
      <c r="J145" s="47" t="s">
        <v>24</v>
      </c>
      <c r="K145" s="63">
        <v>0</v>
      </c>
      <c r="L145" s="11">
        <v>5</v>
      </c>
    </row>
    <row r="146" spans="1:12" ht="75" x14ac:dyDescent="0.25">
      <c r="A146" s="12" t="s">
        <v>377</v>
      </c>
      <c r="B146" s="13">
        <v>2840</v>
      </c>
      <c r="C146" s="13" t="s">
        <v>378</v>
      </c>
      <c r="D146" s="13" t="s">
        <v>18</v>
      </c>
      <c r="E146" s="13" t="s">
        <v>228</v>
      </c>
      <c r="F146" s="13" t="s">
        <v>50</v>
      </c>
      <c r="G146" s="13" t="s">
        <v>51</v>
      </c>
      <c r="H146" s="13" t="s">
        <v>51</v>
      </c>
      <c r="I146" s="13" t="s">
        <v>108</v>
      </c>
      <c r="J146" s="47" t="s">
        <v>109</v>
      </c>
      <c r="K146" s="63">
        <v>1</v>
      </c>
      <c r="L146" s="11">
        <v>1</v>
      </c>
    </row>
    <row r="147" spans="1:12" ht="75" x14ac:dyDescent="0.25">
      <c r="A147" s="12" t="s">
        <v>379</v>
      </c>
      <c r="B147" s="13">
        <v>2842</v>
      </c>
      <c r="C147" s="13" t="s">
        <v>380</v>
      </c>
      <c r="D147" s="13" t="s">
        <v>18</v>
      </c>
      <c r="E147" s="13" t="s">
        <v>228</v>
      </c>
      <c r="F147" s="13" t="s">
        <v>50</v>
      </c>
      <c r="G147" s="13" t="s">
        <v>51</v>
      </c>
      <c r="H147" s="13" t="s">
        <v>51</v>
      </c>
      <c r="I147" s="13" t="s">
        <v>85</v>
      </c>
      <c r="J147" s="47" t="s">
        <v>86</v>
      </c>
      <c r="K147" s="63">
        <v>0</v>
      </c>
      <c r="L147" s="11">
        <v>3</v>
      </c>
    </row>
    <row r="148" spans="1:12" ht="75" x14ac:dyDescent="0.25">
      <c r="A148" s="12" t="s">
        <v>381</v>
      </c>
      <c r="B148" s="13">
        <v>2847</v>
      </c>
      <c r="C148" s="13" t="s">
        <v>382</v>
      </c>
      <c r="D148" s="13" t="s">
        <v>18</v>
      </c>
      <c r="E148" s="13" t="s">
        <v>228</v>
      </c>
      <c r="F148" s="13" t="s">
        <v>50</v>
      </c>
      <c r="G148" s="13" t="s">
        <v>51</v>
      </c>
      <c r="H148" s="13" t="s">
        <v>51</v>
      </c>
      <c r="I148" s="13" t="s">
        <v>92</v>
      </c>
      <c r="J148" s="47" t="s">
        <v>93</v>
      </c>
      <c r="K148" s="63">
        <v>2</v>
      </c>
      <c r="L148" s="11">
        <v>11</v>
      </c>
    </row>
    <row r="149" spans="1:12" ht="75" x14ac:dyDescent="0.25">
      <c r="A149" s="12" t="s">
        <v>383</v>
      </c>
      <c r="B149" s="13">
        <v>2848</v>
      </c>
      <c r="C149" s="13" t="s">
        <v>384</v>
      </c>
      <c r="D149" s="13" t="s">
        <v>18</v>
      </c>
      <c r="E149" s="13" t="s">
        <v>228</v>
      </c>
      <c r="F149" s="13" t="s">
        <v>50</v>
      </c>
      <c r="G149" s="13" t="s">
        <v>51</v>
      </c>
      <c r="H149" s="13" t="s">
        <v>51</v>
      </c>
      <c r="I149" s="13" t="s">
        <v>21</v>
      </c>
      <c r="J149" s="47" t="s">
        <v>22</v>
      </c>
      <c r="K149" s="63">
        <v>0</v>
      </c>
      <c r="L149" s="11">
        <v>13</v>
      </c>
    </row>
    <row r="150" spans="1:12" ht="75" x14ac:dyDescent="0.25">
      <c r="A150" s="12" t="s">
        <v>385</v>
      </c>
      <c r="B150" s="13">
        <v>2849</v>
      </c>
      <c r="C150" s="13" t="s">
        <v>386</v>
      </c>
      <c r="D150" s="13" t="s">
        <v>18</v>
      </c>
      <c r="E150" s="13" t="s">
        <v>228</v>
      </c>
      <c r="F150" s="13" t="s">
        <v>50</v>
      </c>
      <c r="G150" s="13" t="s">
        <v>51</v>
      </c>
      <c r="H150" s="13" t="s">
        <v>51</v>
      </c>
      <c r="I150" s="13" t="s">
        <v>40</v>
      </c>
      <c r="J150" s="47" t="s">
        <v>41</v>
      </c>
      <c r="K150" s="63">
        <v>0</v>
      </c>
      <c r="L150" s="11">
        <v>6</v>
      </c>
    </row>
    <row r="151" spans="1:12" ht="75" x14ac:dyDescent="0.25">
      <c r="A151" s="12" t="s">
        <v>387</v>
      </c>
      <c r="B151" s="13">
        <v>2850</v>
      </c>
      <c r="C151" s="13" t="s">
        <v>388</v>
      </c>
      <c r="D151" s="13" t="s">
        <v>18</v>
      </c>
      <c r="E151" s="13" t="s">
        <v>228</v>
      </c>
      <c r="F151" s="13" t="s">
        <v>50</v>
      </c>
      <c r="G151" s="13" t="s">
        <v>51</v>
      </c>
      <c r="H151" s="13" t="s">
        <v>51</v>
      </c>
      <c r="I151" s="13" t="s">
        <v>127</v>
      </c>
      <c r="J151" s="47" t="s">
        <v>128</v>
      </c>
      <c r="K151" s="63">
        <v>0</v>
      </c>
      <c r="L151" s="11">
        <v>2</v>
      </c>
    </row>
    <row r="152" spans="1:12" ht="105" x14ac:dyDescent="0.25">
      <c r="A152" s="12" t="s">
        <v>389</v>
      </c>
      <c r="B152" s="13">
        <v>2901</v>
      </c>
      <c r="C152" s="13" t="s">
        <v>390</v>
      </c>
      <c r="D152" s="13" t="s">
        <v>18</v>
      </c>
      <c r="E152" s="13" t="s">
        <v>228</v>
      </c>
      <c r="F152" s="13" t="s">
        <v>50</v>
      </c>
      <c r="G152" s="13" t="s">
        <v>51</v>
      </c>
      <c r="H152" s="13" t="s">
        <v>51</v>
      </c>
      <c r="I152" s="13" t="s">
        <v>21</v>
      </c>
      <c r="J152" s="47" t="s">
        <v>22</v>
      </c>
      <c r="K152" s="63">
        <v>2</v>
      </c>
      <c r="L152" s="11">
        <v>3</v>
      </c>
    </row>
    <row r="153" spans="1:12" ht="75" x14ac:dyDescent="0.25">
      <c r="A153" s="12" t="s">
        <v>391</v>
      </c>
      <c r="B153" s="13">
        <v>2902</v>
      </c>
      <c r="C153" s="13" t="s">
        <v>392</v>
      </c>
      <c r="D153" s="13" t="s">
        <v>18</v>
      </c>
      <c r="E153" s="13" t="s">
        <v>228</v>
      </c>
      <c r="F153" s="13" t="s">
        <v>50</v>
      </c>
      <c r="G153" s="13" t="s">
        <v>51</v>
      </c>
      <c r="H153" s="13" t="s">
        <v>51</v>
      </c>
      <c r="I153" s="13" t="s">
        <v>21</v>
      </c>
      <c r="J153" s="47" t="s">
        <v>22</v>
      </c>
      <c r="K153" s="63">
        <v>0</v>
      </c>
      <c r="L153" s="11">
        <v>1</v>
      </c>
    </row>
    <row r="154" spans="1:12" ht="75" x14ac:dyDescent="0.25">
      <c r="A154" s="12" t="s">
        <v>393</v>
      </c>
      <c r="B154" s="13">
        <v>2903</v>
      </c>
      <c r="C154" s="13" t="s">
        <v>394</v>
      </c>
      <c r="D154" s="13" t="s">
        <v>18</v>
      </c>
      <c r="E154" s="13" t="s">
        <v>228</v>
      </c>
      <c r="F154" s="13" t="s">
        <v>50</v>
      </c>
      <c r="G154" s="13" t="s">
        <v>51</v>
      </c>
      <c r="H154" s="13" t="s">
        <v>51</v>
      </c>
      <c r="I154" s="13" t="s">
        <v>123</v>
      </c>
      <c r="J154" s="47" t="s">
        <v>395</v>
      </c>
      <c r="K154" s="63">
        <v>0</v>
      </c>
      <c r="L154" s="11">
        <v>1</v>
      </c>
    </row>
    <row r="155" spans="1:12" ht="75" x14ac:dyDescent="0.25">
      <c r="A155" s="12" t="s">
        <v>396</v>
      </c>
      <c r="B155" s="13">
        <v>2904</v>
      </c>
      <c r="C155" s="13" t="s">
        <v>397</v>
      </c>
      <c r="D155" s="13" t="s">
        <v>18</v>
      </c>
      <c r="E155" s="13" t="s">
        <v>228</v>
      </c>
      <c r="F155" s="13" t="s">
        <v>50</v>
      </c>
      <c r="G155" s="13" t="s">
        <v>51</v>
      </c>
      <c r="H155" s="13" t="s">
        <v>51</v>
      </c>
      <c r="I155" s="13" t="s">
        <v>21</v>
      </c>
      <c r="J155" s="47" t="s">
        <v>22</v>
      </c>
      <c r="K155" s="63">
        <v>0</v>
      </c>
      <c r="L155" s="11">
        <v>1</v>
      </c>
    </row>
    <row r="156" spans="1:12" ht="75" x14ac:dyDescent="0.25">
      <c r="A156" s="12" t="s">
        <v>398</v>
      </c>
      <c r="B156" s="13">
        <v>2905</v>
      </c>
      <c r="C156" s="13" t="s">
        <v>399</v>
      </c>
      <c r="D156" s="13" t="s">
        <v>18</v>
      </c>
      <c r="E156" s="13" t="s">
        <v>228</v>
      </c>
      <c r="F156" s="13" t="s">
        <v>50</v>
      </c>
      <c r="G156" s="13" t="s">
        <v>51</v>
      </c>
      <c r="H156" s="13" t="s">
        <v>51</v>
      </c>
      <c r="I156" s="13" t="s">
        <v>21</v>
      </c>
      <c r="J156" s="47" t="s">
        <v>22</v>
      </c>
      <c r="K156" s="63">
        <v>0</v>
      </c>
      <c r="L156" s="11">
        <v>4</v>
      </c>
    </row>
    <row r="157" spans="1:12" ht="120" x14ac:dyDescent="0.25">
      <c r="A157" s="12" t="s">
        <v>400</v>
      </c>
      <c r="B157" s="13">
        <v>2906</v>
      </c>
      <c r="C157" s="13" t="s">
        <v>401</v>
      </c>
      <c r="D157" s="13" t="s">
        <v>18</v>
      </c>
      <c r="E157" s="13" t="s">
        <v>228</v>
      </c>
      <c r="F157" s="13" t="s">
        <v>50</v>
      </c>
      <c r="G157" s="13" t="s">
        <v>51</v>
      </c>
      <c r="H157" s="13" t="s">
        <v>51</v>
      </c>
      <c r="I157" s="13" t="s">
        <v>21</v>
      </c>
      <c r="J157" s="47" t="s">
        <v>22</v>
      </c>
      <c r="K157" s="63">
        <v>0</v>
      </c>
      <c r="L157" s="11">
        <v>0</v>
      </c>
    </row>
    <row r="158" spans="1:12" ht="60" x14ac:dyDescent="0.25">
      <c r="A158" s="12" t="s">
        <v>402</v>
      </c>
      <c r="B158" s="13">
        <v>3102</v>
      </c>
      <c r="C158" s="13" t="s">
        <v>403</v>
      </c>
      <c r="D158" s="13" t="s">
        <v>18</v>
      </c>
      <c r="E158" s="13" t="s">
        <v>404</v>
      </c>
      <c r="F158" s="13" t="s">
        <v>50</v>
      </c>
      <c r="G158" s="13" t="s">
        <v>51</v>
      </c>
      <c r="H158" s="13" t="s">
        <v>51</v>
      </c>
      <c r="I158" s="13" t="s">
        <v>112</v>
      </c>
      <c r="J158" s="47" t="s">
        <v>116</v>
      </c>
      <c r="K158" s="63">
        <v>0</v>
      </c>
      <c r="L158" s="11">
        <v>4</v>
      </c>
    </row>
    <row r="159" spans="1:12" ht="45" x14ac:dyDescent="0.25">
      <c r="A159" s="12" t="s">
        <v>405</v>
      </c>
      <c r="B159" s="13">
        <v>3103</v>
      </c>
      <c r="C159" s="13" t="s">
        <v>406</v>
      </c>
      <c r="D159" s="13" t="s">
        <v>18</v>
      </c>
      <c r="E159" s="13" t="s">
        <v>404</v>
      </c>
      <c r="F159" s="13" t="s">
        <v>50</v>
      </c>
      <c r="G159" s="13" t="s">
        <v>51</v>
      </c>
      <c r="H159" s="13" t="s">
        <v>51</v>
      </c>
      <c r="I159" s="13" t="s">
        <v>96</v>
      </c>
      <c r="J159" s="47" t="s">
        <v>97</v>
      </c>
      <c r="K159" s="63">
        <v>1</v>
      </c>
      <c r="L159" s="11">
        <v>3</v>
      </c>
    </row>
    <row r="160" spans="1:12" ht="75" x14ac:dyDescent="0.25">
      <c r="A160" s="12" t="s">
        <v>407</v>
      </c>
      <c r="B160" s="13">
        <v>3104</v>
      </c>
      <c r="C160" s="13" t="s">
        <v>408</v>
      </c>
      <c r="D160" s="13" t="s">
        <v>18</v>
      </c>
      <c r="E160" s="13" t="s">
        <v>228</v>
      </c>
      <c r="F160" s="13" t="s">
        <v>50</v>
      </c>
      <c r="G160" s="13" t="s">
        <v>51</v>
      </c>
      <c r="H160" s="13" t="s">
        <v>51</v>
      </c>
      <c r="I160" s="13" t="s">
        <v>40</v>
      </c>
      <c r="J160" s="47" t="s">
        <v>41</v>
      </c>
      <c r="K160" s="63">
        <v>0</v>
      </c>
      <c r="L160" s="11">
        <v>5</v>
      </c>
    </row>
    <row r="161" spans="1:12" ht="75" x14ac:dyDescent="0.25">
      <c r="A161" s="12" t="s">
        <v>409</v>
      </c>
      <c r="B161" s="13">
        <v>3107</v>
      </c>
      <c r="C161" s="13" t="s">
        <v>410</v>
      </c>
      <c r="D161" s="13" t="s">
        <v>18</v>
      </c>
      <c r="E161" s="13" t="s">
        <v>228</v>
      </c>
      <c r="F161" s="13" t="s">
        <v>50</v>
      </c>
      <c r="G161" s="13" t="s">
        <v>51</v>
      </c>
      <c r="H161" s="13" t="s">
        <v>51</v>
      </c>
      <c r="I161" s="13" t="s">
        <v>23</v>
      </c>
      <c r="J161" s="47" t="s">
        <v>24</v>
      </c>
      <c r="K161" s="63">
        <v>3</v>
      </c>
      <c r="L161" s="11">
        <v>10</v>
      </c>
    </row>
    <row r="162" spans="1:12" ht="60" x14ac:dyDescent="0.25">
      <c r="A162" s="12" t="s">
        <v>411</v>
      </c>
      <c r="B162" s="13">
        <v>3114</v>
      </c>
      <c r="C162" s="13" t="s">
        <v>412</v>
      </c>
      <c r="D162" s="13" t="s">
        <v>18</v>
      </c>
      <c r="E162" s="13" t="s">
        <v>404</v>
      </c>
      <c r="F162" s="13" t="s">
        <v>20</v>
      </c>
      <c r="G162" s="13">
        <v>4</v>
      </c>
      <c r="H162" s="41">
        <v>42854</v>
      </c>
      <c r="I162" s="13" t="s">
        <v>85</v>
      </c>
      <c r="J162" s="47" t="s">
        <v>86</v>
      </c>
      <c r="K162" s="62">
        <v>5</v>
      </c>
      <c r="L162" s="11">
        <v>7</v>
      </c>
    </row>
    <row r="163" spans="1:12" ht="45" x14ac:dyDescent="0.25">
      <c r="A163" s="12" t="s">
        <v>413</v>
      </c>
      <c r="B163" s="13">
        <v>3115</v>
      </c>
      <c r="C163" s="13" t="s">
        <v>414</v>
      </c>
      <c r="D163" s="13" t="s">
        <v>18</v>
      </c>
      <c r="E163" s="13" t="s">
        <v>404</v>
      </c>
      <c r="F163" s="13" t="s">
        <v>50</v>
      </c>
      <c r="G163" s="13" t="s">
        <v>51</v>
      </c>
      <c r="H163" s="13" t="s">
        <v>51</v>
      </c>
      <c r="I163" s="13" t="s">
        <v>415</v>
      </c>
      <c r="J163" s="47" t="s">
        <v>416</v>
      </c>
      <c r="K163" s="63">
        <v>0</v>
      </c>
      <c r="L163" s="11">
        <v>6</v>
      </c>
    </row>
    <row r="164" spans="1:12" ht="75" x14ac:dyDescent="0.25">
      <c r="A164" s="12" t="s">
        <v>417</v>
      </c>
      <c r="B164" s="13">
        <v>3117</v>
      </c>
      <c r="C164" s="13" t="s">
        <v>418</v>
      </c>
      <c r="D164" s="13" t="s">
        <v>18</v>
      </c>
      <c r="E164" s="13" t="s">
        <v>228</v>
      </c>
      <c r="F164" s="13" t="s">
        <v>50</v>
      </c>
      <c r="G164" s="13" t="s">
        <v>51</v>
      </c>
      <c r="H164" s="13" t="s">
        <v>51</v>
      </c>
      <c r="I164" s="13" t="s">
        <v>85</v>
      </c>
      <c r="J164" s="47" t="s">
        <v>419</v>
      </c>
      <c r="K164" s="63">
        <v>10</v>
      </c>
      <c r="L164" s="11">
        <v>17</v>
      </c>
    </row>
    <row r="165" spans="1:12" ht="45" x14ac:dyDescent="0.25">
      <c r="A165" s="12" t="s">
        <v>420</v>
      </c>
      <c r="B165" s="13">
        <v>3201</v>
      </c>
      <c r="C165" s="13" t="s">
        <v>421</v>
      </c>
      <c r="D165" s="13" t="s">
        <v>18</v>
      </c>
      <c r="E165" s="13" t="s">
        <v>404</v>
      </c>
      <c r="F165" s="13" t="s">
        <v>50</v>
      </c>
      <c r="G165" s="13" t="s">
        <v>51</v>
      </c>
      <c r="H165" s="13" t="s">
        <v>51</v>
      </c>
      <c r="I165" s="13" t="s">
        <v>92</v>
      </c>
      <c r="J165" s="47" t="s">
        <v>93</v>
      </c>
      <c r="K165" s="63">
        <v>0</v>
      </c>
      <c r="L165" s="11">
        <v>16</v>
      </c>
    </row>
    <row r="166" spans="1:12" ht="75" x14ac:dyDescent="0.25">
      <c r="A166" s="12" t="s">
        <v>422</v>
      </c>
      <c r="B166" s="13">
        <v>3204</v>
      </c>
      <c r="C166" s="13" t="s">
        <v>423</v>
      </c>
      <c r="D166" s="13" t="s">
        <v>18</v>
      </c>
      <c r="E166" s="13" t="s">
        <v>228</v>
      </c>
      <c r="F166" s="13" t="s">
        <v>20</v>
      </c>
      <c r="G166" s="13">
        <v>4</v>
      </c>
      <c r="H166" s="41">
        <v>44064</v>
      </c>
      <c r="I166" s="13" t="s">
        <v>23</v>
      </c>
      <c r="J166" s="47" t="s">
        <v>24</v>
      </c>
      <c r="K166" s="62">
        <v>6</v>
      </c>
      <c r="L166" s="11">
        <v>13</v>
      </c>
    </row>
    <row r="167" spans="1:12" ht="75" x14ac:dyDescent="0.25">
      <c r="A167" s="12" t="s">
        <v>424</v>
      </c>
      <c r="B167" s="13">
        <v>3301</v>
      </c>
      <c r="C167" s="13" t="s">
        <v>425</v>
      </c>
      <c r="D167" s="13" t="s">
        <v>18</v>
      </c>
      <c r="E167" s="13" t="s">
        <v>228</v>
      </c>
      <c r="F167" s="13" t="s">
        <v>50</v>
      </c>
      <c r="G167" s="13" t="s">
        <v>51</v>
      </c>
      <c r="H167" s="13" t="s">
        <v>51</v>
      </c>
      <c r="I167" s="13" t="s">
        <v>27</v>
      </c>
      <c r="J167" s="47" t="s">
        <v>89</v>
      </c>
      <c r="K167" s="63">
        <v>0</v>
      </c>
      <c r="L167" s="11">
        <v>10</v>
      </c>
    </row>
    <row r="168" spans="1:12" ht="75" x14ac:dyDescent="0.25">
      <c r="A168" s="12" t="s">
        <v>426</v>
      </c>
      <c r="B168" s="13">
        <v>3302</v>
      </c>
      <c r="C168" s="13" t="s">
        <v>427</v>
      </c>
      <c r="D168" s="13" t="s">
        <v>18</v>
      </c>
      <c r="E168" s="13" t="s">
        <v>228</v>
      </c>
      <c r="F168" s="13" t="s">
        <v>50</v>
      </c>
      <c r="G168" s="13" t="s">
        <v>51</v>
      </c>
      <c r="H168" s="13" t="s">
        <v>51</v>
      </c>
      <c r="I168" s="13" t="s">
        <v>23</v>
      </c>
      <c r="J168" s="47" t="s">
        <v>24</v>
      </c>
      <c r="K168" s="62">
        <v>16</v>
      </c>
      <c r="L168" s="11">
        <v>21</v>
      </c>
    </row>
    <row r="169" spans="1:12" ht="75" x14ac:dyDescent="0.25">
      <c r="A169" s="12" t="s">
        <v>428</v>
      </c>
      <c r="B169" s="13">
        <v>3303</v>
      </c>
      <c r="C169" s="13" t="s">
        <v>429</v>
      </c>
      <c r="D169" s="13" t="s">
        <v>18</v>
      </c>
      <c r="E169" s="13" t="s">
        <v>404</v>
      </c>
      <c r="F169" s="13" t="s">
        <v>50</v>
      </c>
      <c r="G169" s="13" t="s">
        <v>51</v>
      </c>
      <c r="H169" s="13" t="s">
        <v>51</v>
      </c>
      <c r="I169" s="13" t="s">
        <v>23</v>
      </c>
      <c r="J169" s="47" t="s">
        <v>251</v>
      </c>
      <c r="K169" s="63">
        <v>0</v>
      </c>
      <c r="L169" s="11">
        <v>5</v>
      </c>
    </row>
    <row r="170" spans="1:12" ht="60" x14ac:dyDescent="0.25">
      <c r="A170" s="12" t="s">
        <v>430</v>
      </c>
      <c r="B170" s="13">
        <v>3702</v>
      </c>
      <c r="C170" s="13" t="s">
        <v>431</v>
      </c>
      <c r="D170" s="13" t="s">
        <v>18</v>
      </c>
      <c r="E170" s="13" t="s">
        <v>404</v>
      </c>
      <c r="F170" s="13" t="s">
        <v>50</v>
      </c>
      <c r="G170" s="13" t="s">
        <v>51</v>
      </c>
      <c r="H170" s="13" t="s">
        <v>51</v>
      </c>
      <c r="I170" s="13" t="s">
        <v>21</v>
      </c>
      <c r="J170" s="47" t="s">
        <v>22</v>
      </c>
      <c r="K170" s="63">
        <v>0</v>
      </c>
      <c r="L170" s="11">
        <v>2</v>
      </c>
    </row>
    <row r="171" spans="1:12" ht="75" x14ac:dyDescent="0.25">
      <c r="A171" s="12" t="s">
        <v>432</v>
      </c>
      <c r="B171" s="13">
        <v>3703</v>
      </c>
      <c r="C171" s="13" t="s">
        <v>433</v>
      </c>
      <c r="D171" s="13" t="s">
        <v>18</v>
      </c>
      <c r="E171" s="13" t="s">
        <v>228</v>
      </c>
      <c r="F171" s="13" t="s">
        <v>50</v>
      </c>
      <c r="G171" s="13" t="s">
        <v>51</v>
      </c>
      <c r="H171" s="13" t="s">
        <v>51</v>
      </c>
      <c r="I171" s="13" t="s">
        <v>23</v>
      </c>
      <c r="J171" s="47" t="s">
        <v>24</v>
      </c>
      <c r="K171" s="63">
        <v>0</v>
      </c>
      <c r="L171" s="11">
        <v>2</v>
      </c>
    </row>
    <row r="172" spans="1:12" ht="75" x14ac:dyDescent="0.25">
      <c r="A172" s="12" t="s">
        <v>434</v>
      </c>
      <c r="B172" s="13">
        <v>3705</v>
      </c>
      <c r="C172" s="13" t="s">
        <v>435</v>
      </c>
      <c r="D172" s="13" t="s">
        <v>18</v>
      </c>
      <c r="E172" s="13" t="s">
        <v>228</v>
      </c>
      <c r="F172" s="13" t="s">
        <v>50</v>
      </c>
      <c r="G172" s="13" t="s">
        <v>51</v>
      </c>
      <c r="H172" s="13" t="s">
        <v>51</v>
      </c>
      <c r="I172" s="13" t="s">
        <v>96</v>
      </c>
      <c r="J172" s="47" t="s">
        <v>97</v>
      </c>
      <c r="K172" s="63">
        <v>2</v>
      </c>
      <c r="L172" s="11">
        <v>10</v>
      </c>
    </row>
    <row r="173" spans="1:12" ht="90" x14ac:dyDescent="0.25">
      <c r="A173" s="12" t="s">
        <v>436</v>
      </c>
      <c r="B173" s="13">
        <v>3706</v>
      </c>
      <c r="C173" s="13" t="s">
        <v>437</v>
      </c>
      <c r="D173" s="13" t="s">
        <v>18</v>
      </c>
      <c r="E173" s="13" t="s">
        <v>404</v>
      </c>
      <c r="F173" s="13" t="s">
        <v>50</v>
      </c>
      <c r="G173" s="13" t="s">
        <v>51</v>
      </c>
      <c r="H173" s="13" t="s">
        <v>51</v>
      </c>
      <c r="I173" s="13" t="s">
        <v>27</v>
      </c>
      <c r="J173" s="47" t="s">
        <v>89</v>
      </c>
      <c r="K173" s="63">
        <v>0</v>
      </c>
      <c r="L173" s="11">
        <v>4</v>
      </c>
    </row>
    <row r="174" spans="1:12" ht="60" x14ac:dyDescent="0.25">
      <c r="A174" s="12" t="s">
        <v>438</v>
      </c>
      <c r="B174" s="13">
        <v>3710</v>
      </c>
      <c r="C174" s="13" t="s">
        <v>439</v>
      </c>
      <c r="D174" s="13" t="s">
        <v>18</v>
      </c>
      <c r="E174" s="13" t="s">
        <v>404</v>
      </c>
      <c r="F174" s="13" t="s">
        <v>50</v>
      </c>
      <c r="G174" s="13" t="s">
        <v>51</v>
      </c>
      <c r="H174" s="13" t="s">
        <v>51</v>
      </c>
      <c r="I174" s="13" t="s">
        <v>96</v>
      </c>
      <c r="J174" s="47" t="s">
        <v>97</v>
      </c>
      <c r="K174" s="62">
        <v>0</v>
      </c>
      <c r="L174" s="11">
        <v>17</v>
      </c>
    </row>
    <row r="175" spans="1:12" ht="105" x14ac:dyDescent="0.25">
      <c r="A175" s="12" t="s">
        <v>440</v>
      </c>
      <c r="B175" s="13">
        <v>3712</v>
      </c>
      <c r="C175" s="13" t="s">
        <v>441</v>
      </c>
      <c r="D175" s="13" t="s">
        <v>18</v>
      </c>
      <c r="E175" s="13" t="s">
        <v>404</v>
      </c>
      <c r="F175" s="13" t="s">
        <v>50</v>
      </c>
      <c r="G175" s="13" t="s">
        <v>51</v>
      </c>
      <c r="H175" s="13" t="s">
        <v>51</v>
      </c>
      <c r="I175" s="13" t="s">
        <v>21</v>
      </c>
      <c r="J175" s="47" t="s">
        <v>22</v>
      </c>
      <c r="K175" s="63">
        <v>0</v>
      </c>
      <c r="L175" s="11">
        <v>13</v>
      </c>
    </row>
    <row r="176" spans="1:12" ht="90" x14ac:dyDescent="0.25">
      <c r="A176" s="12" t="s">
        <v>442</v>
      </c>
      <c r="B176" s="13">
        <v>3713</v>
      </c>
      <c r="C176" s="13" t="s">
        <v>443</v>
      </c>
      <c r="D176" s="13" t="s">
        <v>18</v>
      </c>
      <c r="E176" s="13" t="s">
        <v>228</v>
      </c>
      <c r="F176" s="13" t="s">
        <v>50</v>
      </c>
      <c r="G176" s="13" t="s">
        <v>51</v>
      </c>
      <c r="H176" s="13" t="s">
        <v>51</v>
      </c>
      <c r="I176" s="13" t="s">
        <v>21</v>
      </c>
      <c r="J176" s="47" t="s">
        <v>22</v>
      </c>
      <c r="K176" s="63">
        <v>5</v>
      </c>
      <c r="L176" s="11">
        <v>13</v>
      </c>
    </row>
    <row r="177" spans="1:12" ht="60" x14ac:dyDescent="0.25">
      <c r="A177" s="12" t="s">
        <v>444</v>
      </c>
      <c r="B177" s="13">
        <v>3715</v>
      </c>
      <c r="C177" s="13" t="s">
        <v>445</v>
      </c>
      <c r="D177" s="13" t="s">
        <v>18</v>
      </c>
      <c r="E177" s="13" t="s">
        <v>404</v>
      </c>
      <c r="F177" s="13" t="s">
        <v>50</v>
      </c>
      <c r="G177" s="13" t="s">
        <v>51</v>
      </c>
      <c r="H177" s="13" t="s">
        <v>51</v>
      </c>
      <c r="I177" s="13" t="s">
        <v>27</v>
      </c>
      <c r="J177" s="47" t="s">
        <v>89</v>
      </c>
      <c r="K177" s="63">
        <v>0</v>
      </c>
      <c r="L177" s="11">
        <v>4</v>
      </c>
    </row>
    <row r="178" spans="1:12" ht="45" x14ac:dyDescent="0.25">
      <c r="A178" s="12" t="s">
        <v>446</v>
      </c>
      <c r="B178" s="13">
        <v>3716</v>
      </c>
      <c r="C178" s="13" t="s">
        <v>447</v>
      </c>
      <c r="D178" s="13" t="s">
        <v>18</v>
      </c>
      <c r="E178" s="13" t="s">
        <v>404</v>
      </c>
      <c r="F178" s="13" t="s">
        <v>50</v>
      </c>
      <c r="G178" s="13" t="s">
        <v>51</v>
      </c>
      <c r="H178" s="13" t="s">
        <v>51</v>
      </c>
      <c r="I178" s="13" t="s">
        <v>92</v>
      </c>
      <c r="J178" s="47" t="s">
        <v>93</v>
      </c>
      <c r="K178" s="63">
        <v>0</v>
      </c>
      <c r="L178" s="11">
        <v>4</v>
      </c>
    </row>
    <row r="179" spans="1:12" ht="75" x14ac:dyDescent="0.25">
      <c r="A179" s="12" t="s">
        <v>448</v>
      </c>
      <c r="B179" s="13">
        <v>3718</v>
      </c>
      <c r="C179" s="13" t="s">
        <v>449</v>
      </c>
      <c r="D179" s="13" t="s">
        <v>18</v>
      </c>
      <c r="E179" s="13" t="s">
        <v>404</v>
      </c>
      <c r="F179" s="13" t="s">
        <v>50</v>
      </c>
      <c r="G179" s="13" t="s">
        <v>51</v>
      </c>
      <c r="H179" s="13" t="s">
        <v>51</v>
      </c>
      <c r="I179" s="13" t="s">
        <v>112</v>
      </c>
      <c r="J179" s="47" t="s">
        <v>113</v>
      </c>
      <c r="K179" s="63">
        <v>0</v>
      </c>
      <c r="L179" s="11">
        <v>7</v>
      </c>
    </row>
    <row r="180" spans="1:12" ht="75" x14ac:dyDescent="0.25">
      <c r="A180" s="12" t="s">
        <v>450</v>
      </c>
      <c r="B180" s="13">
        <v>3719</v>
      </c>
      <c r="C180" s="13" t="s">
        <v>451</v>
      </c>
      <c r="D180" s="13" t="s">
        <v>18</v>
      </c>
      <c r="E180" s="13" t="s">
        <v>228</v>
      </c>
      <c r="F180" s="13" t="s">
        <v>50</v>
      </c>
      <c r="G180" s="13" t="s">
        <v>51</v>
      </c>
      <c r="H180" s="13" t="s">
        <v>51</v>
      </c>
      <c r="I180" s="13" t="s">
        <v>21</v>
      </c>
      <c r="J180" s="47" t="s">
        <v>22</v>
      </c>
      <c r="K180" s="63">
        <v>0</v>
      </c>
      <c r="L180" s="11">
        <v>2</v>
      </c>
    </row>
    <row r="181" spans="1:12" ht="75" x14ac:dyDescent="0.25">
      <c r="A181" s="12" t="s">
        <v>452</v>
      </c>
      <c r="B181" s="13">
        <v>3720</v>
      </c>
      <c r="C181" s="13" t="s">
        <v>453</v>
      </c>
      <c r="D181" s="13" t="s">
        <v>18</v>
      </c>
      <c r="E181" s="13" t="s">
        <v>228</v>
      </c>
      <c r="F181" s="13" t="s">
        <v>50</v>
      </c>
      <c r="G181" s="13" t="s">
        <v>51</v>
      </c>
      <c r="H181" s="13" t="s">
        <v>51</v>
      </c>
      <c r="I181" s="13" t="s">
        <v>23</v>
      </c>
      <c r="J181" s="47" t="s">
        <v>24</v>
      </c>
      <c r="K181" s="63">
        <v>3</v>
      </c>
      <c r="L181" s="11">
        <v>7</v>
      </c>
    </row>
    <row r="182" spans="1:12" ht="45" x14ac:dyDescent="0.25">
      <c r="A182" s="12" t="s">
        <v>454</v>
      </c>
      <c r="B182" s="13">
        <v>3724</v>
      </c>
      <c r="C182" s="13" t="s">
        <v>455</v>
      </c>
      <c r="D182" s="13" t="s">
        <v>18</v>
      </c>
      <c r="E182" s="13" t="s">
        <v>404</v>
      </c>
      <c r="F182" s="13" t="s">
        <v>50</v>
      </c>
      <c r="G182" s="13" t="s">
        <v>51</v>
      </c>
      <c r="H182" s="13" t="s">
        <v>51</v>
      </c>
      <c r="I182" s="13" t="s">
        <v>123</v>
      </c>
      <c r="J182" s="47" t="s">
        <v>456</v>
      </c>
      <c r="K182" s="63">
        <v>0</v>
      </c>
      <c r="L182" s="11">
        <v>0</v>
      </c>
    </row>
    <row r="183" spans="1:12" ht="45" x14ac:dyDescent="0.25">
      <c r="A183" s="12" t="s">
        <v>457</v>
      </c>
      <c r="B183" s="13">
        <v>3725</v>
      </c>
      <c r="C183" s="13" t="s">
        <v>458</v>
      </c>
      <c r="D183" s="13" t="s">
        <v>18</v>
      </c>
      <c r="E183" s="13" t="s">
        <v>404</v>
      </c>
      <c r="F183" s="13" t="s">
        <v>50</v>
      </c>
      <c r="G183" s="13" t="s">
        <v>51</v>
      </c>
      <c r="H183" s="13" t="s">
        <v>51</v>
      </c>
      <c r="I183" s="13" t="s">
        <v>21</v>
      </c>
      <c r="J183" s="47" t="s">
        <v>22</v>
      </c>
      <c r="K183" s="63">
        <v>0</v>
      </c>
      <c r="L183" s="11">
        <v>1</v>
      </c>
    </row>
    <row r="184" spans="1:12" ht="75" x14ac:dyDescent="0.25">
      <c r="A184" s="12" t="s">
        <v>459</v>
      </c>
      <c r="B184" s="13">
        <v>3801</v>
      </c>
      <c r="C184" s="13" t="s">
        <v>460</v>
      </c>
      <c r="D184" s="13" t="s">
        <v>18</v>
      </c>
      <c r="E184" s="13" t="s">
        <v>404</v>
      </c>
      <c r="F184" s="13" t="s">
        <v>50</v>
      </c>
      <c r="G184" s="13" t="s">
        <v>51</v>
      </c>
      <c r="H184" s="13" t="s">
        <v>51</v>
      </c>
      <c r="I184" s="13" t="s">
        <v>27</v>
      </c>
      <c r="J184" s="47" t="s">
        <v>461</v>
      </c>
      <c r="K184" s="63">
        <v>0</v>
      </c>
      <c r="L184" s="11">
        <v>5</v>
      </c>
    </row>
    <row r="185" spans="1:12" ht="75" x14ac:dyDescent="0.25">
      <c r="A185" s="12" t="s">
        <v>462</v>
      </c>
      <c r="B185" s="13">
        <v>3803</v>
      </c>
      <c r="C185" s="13" t="s">
        <v>463</v>
      </c>
      <c r="D185" s="13" t="s">
        <v>18</v>
      </c>
      <c r="E185" s="13" t="s">
        <v>228</v>
      </c>
      <c r="F185" s="13" t="s">
        <v>50</v>
      </c>
      <c r="G185" s="13" t="s">
        <v>51</v>
      </c>
      <c r="H185" s="13" t="s">
        <v>51</v>
      </c>
      <c r="I185" s="13" t="s">
        <v>27</v>
      </c>
      <c r="J185" s="47" t="s">
        <v>89</v>
      </c>
      <c r="K185" s="63">
        <v>0</v>
      </c>
      <c r="L185" s="11">
        <v>7</v>
      </c>
    </row>
    <row r="186" spans="1:12" ht="60" x14ac:dyDescent="0.25">
      <c r="A186" s="12" t="s">
        <v>464</v>
      </c>
      <c r="B186" s="13">
        <v>3805</v>
      </c>
      <c r="C186" s="13" t="s">
        <v>465</v>
      </c>
      <c r="D186" s="13" t="s">
        <v>18</v>
      </c>
      <c r="E186" s="13" t="s">
        <v>404</v>
      </c>
      <c r="F186" s="13" t="s">
        <v>50</v>
      </c>
      <c r="G186" s="13" t="s">
        <v>51</v>
      </c>
      <c r="H186" s="13" t="s">
        <v>51</v>
      </c>
      <c r="I186" s="13" t="s">
        <v>27</v>
      </c>
      <c r="J186" s="47" t="s">
        <v>89</v>
      </c>
      <c r="K186" s="63">
        <v>0</v>
      </c>
      <c r="L186" s="11">
        <v>0</v>
      </c>
    </row>
    <row r="187" spans="1:12" ht="105" x14ac:dyDescent="0.25">
      <c r="A187" s="12" t="s">
        <v>466</v>
      </c>
      <c r="B187" s="13">
        <v>3806</v>
      </c>
      <c r="C187" s="13" t="s">
        <v>467</v>
      </c>
      <c r="D187" s="13" t="s">
        <v>18</v>
      </c>
      <c r="E187" s="13" t="s">
        <v>404</v>
      </c>
      <c r="F187" s="13" t="s">
        <v>50</v>
      </c>
      <c r="G187" s="13" t="s">
        <v>51</v>
      </c>
      <c r="H187" s="13" t="s">
        <v>51</v>
      </c>
      <c r="I187" s="13" t="s">
        <v>27</v>
      </c>
      <c r="J187" s="47" t="s">
        <v>89</v>
      </c>
      <c r="K187" s="63">
        <v>0</v>
      </c>
      <c r="L187" s="11">
        <v>1</v>
      </c>
    </row>
    <row r="188" spans="1:12" ht="45" x14ac:dyDescent="0.25">
      <c r="A188" s="12" t="s">
        <v>468</v>
      </c>
      <c r="B188" s="13">
        <v>3807</v>
      </c>
      <c r="C188" s="13" t="s">
        <v>469</v>
      </c>
      <c r="D188" s="13" t="s">
        <v>18</v>
      </c>
      <c r="E188" s="13" t="s">
        <v>404</v>
      </c>
      <c r="F188" s="13" t="s">
        <v>50</v>
      </c>
      <c r="G188" s="13" t="s">
        <v>51</v>
      </c>
      <c r="H188" s="13" t="s">
        <v>51</v>
      </c>
      <c r="I188" s="13" t="s">
        <v>23</v>
      </c>
      <c r="J188" s="47" t="s">
        <v>24</v>
      </c>
      <c r="K188" s="63">
        <v>0</v>
      </c>
      <c r="L188" s="11">
        <v>0</v>
      </c>
    </row>
    <row r="189" spans="1:12" ht="45" x14ac:dyDescent="0.25">
      <c r="A189" s="12" t="s">
        <v>470</v>
      </c>
      <c r="B189" s="13">
        <v>3808</v>
      </c>
      <c r="C189" s="13" t="s">
        <v>471</v>
      </c>
      <c r="D189" s="13" t="s">
        <v>18</v>
      </c>
      <c r="E189" s="13" t="s">
        <v>404</v>
      </c>
      <c r="F189" s="13" t="s">
        <v>50</v>
      </c>
      <c r="G189" s="13" t="s">
        <v>51</v>
      </c>
      <c r="H189" s="13" t="s">
        <v>51</v>
      </c>
      <c r="I189" s="13" t="s">
        <v>21</v>
      </c>
      <c r="J189" s="47" t="s">
        <v>22</v>
      </c>
      <c r="K189" s="63">
        <v>0</v>
      </c>
      <c r="L189" s="11">
        <v>3</v>
      </c>
    </row>
    <row r="190" spans="1:12" ht="90" x14ac:dyDescent="0.25">
      <c r="A190" s="12" t="s">
        <v>472</v>
      </c>
      <c r="B190" s="13">
        <v>3809</v>
      </c>
      <c r="C190" s="13" t="s">
        <v>473</v>
      </c>
      <c r="D190" s="13" t="s">
        <v>18</v>
      </c>
      <c r="E190" s="13" t="s">
        <v>404</v>
      </c>
      <c r="F190" s="13" t="s">
        <v>50</v>
      </c>
      <c r="G190" s="13" t="s">
        <v>51</v>
      </c>
      <c r="H190" s="13" t="s">
        <v>51</v>
      </c>
      <c r="I190" s="13" t="s">
        <v>21</v>
      </c>
      <c r="J190" s="47" t="s">
        <v>22</v>
      </c>
      <c r="K190" s="63">
        <v>0</v>
      </c>
      <c r="L190" s="11">
        <v>4</v>
      </c>
    </row>
    <row r="191" spans="1:12" ht="45" x14ac:dyDescent="0.25">
      <c r="A191" s="12" t="s">
        <v>474</v>
      </c>
      <c r="B191" s="13">
        <v>3810</v>
      </c>
      <c r="C191" s="13" t="s">
        <v>475</v>
      </c>
      <c r="D191" s="13" t="s">
        <v>18</v>
      </c>
      <c r="E191" s="13" t="s">
        <v>404</v>
      </c>
      <c r="F191" s="13" t="s">
        <v>50</v>
      </c>
      <c r="G191" s="13" t="s">
        <v>51</v>
      </c>
      <c r="H191" s="13" t="s">
        <v>51</v>
      </c>
      <c r="I191" s="13" t="s">
        <v>92</v>
      </c>
      <c r="J191" s="47" t="s">
        <v>93</v>
      </c>
      <c r="K191" s="63">
        <v>0</v>
      </c>
      <c r="L191" s="11">
        <v>0</v>
      </c>
    </row>
    <row r="192" spans="1:12" ht="75" x14ac:dyDescent="0.25">
      <c r="A192" s="12" t="s">
        <v>476</v>
      </c>
      <c r="B192" s="13">
        <v>3811</v>
      </c>
      <c r="C192" s="13" t="s">
        <v>477</v>
      </c>
      <c r="D192" s="13" t="s">
        <v>18</v>
      </c>
      <c r="E192" s="13" t="s">
        <v>404</v>
      </c>
      <c r="F192" s="13" t="s">
        <v>50</v>
      </c>
      <c r="G192" s="13" t="s">
        <v>51</v>
      </c>
      <c r="H192" s="13" t="s">
        <v>51</v>
      </c>
      <c r="I192" s="13" t="s">
        <v>104</v>
      </c>
      <c r="J192" s="47" t="s">
        <v>478</v>
      </c>
      <c r="K192" s="63">
        <v>0</v>
      </c>
      <c r="L192" s="11">
        <v>3</v>
      </c>
    </row>
    <row r="193" spans="1:12" ht="60" x14ac:dyDescent="0.25">
      <c r="A193" s="12" t="s">
        <v>479</v>
      </c>
      <c r="B193" s="13">
        <v>3812</v>
      </c>
      <c r="C193" s="13" t="s">
        <v>480</v>
      </c>
      <c r="D193" s="13" t="s">
        <v>18</v>
      </c>
      <c r="E193" s="13" t="s">
        <v>404</v>
      </c>
      <c r="F193" s="13" t="s">
        <v>50</v>
      </c>
      <c r="G193" s="13" t="s">
        <v>51</v>
      </c>
      <c r="H193" s="13" t="s">
        <v>51</v>
      </c>
      <c r="I193" s="13" t="s">
        <v>23</v>
      </c>
      <c r="J193" s="47" t="s">
        <v>481</v>
      </c>
      <c r="K193" s="63">
        <v>1</v>
      </c>
      <c r="L193" s="11">
        <v>6</v>
      </c>
    </row>
    <row r="194" spans="1:12" ht="75" x14ac:dyDescent="0.25">
      <c r="A194" s="12" t="s">
        <v>482</v>
      </c>
      <c r="B194" s="13">
        <v>3817</v>
      </c>
      <c r="C194" s="13" t="s">
        <v>483</v>
      </c>
      <c r="D194" s="13" t="s">
        <v>18</v>
      </c>
      <c r="E194" s="13" t="s">
        <v>228</v>
      </c>
      <c r="F194" s="13" t="s">
        <v>50</v>
      </c>
      <c r="G194" s="13" t="s">
        <v>51</v>
      </c>
      <c r="H194" s="13" t="s">
        <v>51</v>
      </c>
      <c r="I194" s="13" t="s">
        <v>100</v>
      </c>
      <c r="J194" s="47" t="s">
        <v>101</v>
      </c>
      <c r="K194" s="63">
        <v>0</v>
      </c>
      <c r="L194" s="11">
        <v>4</v>
      </c>
    </row>
    <row r="195" spans="1:12" ht="75" x14ac:dyDescent="0.25">
      <c r="A195" s="12" t="s">
        <v>484</v>
      </c>
      <c r="B195" s="13">
        <v>3819</v>
      </c>
      <c r="C195" s="13" t="s">
        <v>485</v>
      </c>
      <c r="D195" s="13" t="s">
        <v>18</v>
      </c>
      <c r="E195" s="13" t="s">
        <v>404</v>
      </c>
      <c r="F195" s="13" t="s">
        <v>50</v>
      </c>
      <c r="G195" s="13" t="s">
        <v>51</v>
      </c>
      <c r="H195" s="13" t="s">
        <v>51</v>
      </c>
      <c r="I195" s="13" t="s">
        <v>21</v>
      </c>
      <c r="J195" s="47" t="s">
        <v>22</v>
      </c>
      <c r="K195" s="63">
        <v>0</v>
      </c>
      <c r="L195" s="11">
        <v>4</v>
      </c>
    </row>
    <row r="196" spans="1:12" ht="60" x14ac:dyDescent="0.25">
      <c r="A196" s="12" t="s">
        <v>486</v>
      </c>
      <c r="B196" s="13">
        <v>3820</v>
      </c>
      <c r="C196" s="13" t="s">
        <v>487</v>
      </c>
      <c r="D196" s="13" t="s">
        <v>18</v>
      </c>
      <c r="E196" s="13" t="s">
        <v>404</v>
      </c>
      <c r="F196" s="13" t="s">
        <v>50</v>
      </c>
      <c r="G196" s="13" t="s">
        <v>51</v>
      </c>
      <c r="H196" s="13" t="s">
        <v>51</v>
      </c>
      <c r="I196" s="13" t="s">
        <v>23</v>
      </c>
      <c r="J196" s="47" t="s">
        <v>24</v>
      </c>
      <c r="K196" s="63">
        <v>0</v>
      </c>
      <c r="L196" s="11">
        <v>1</v>
      </c>
    </row>
    <row r="197" spans="1:12" ht="60" x14ac:dyDescent="0.25">
      <c r="A197" s="12" t="s">
        <v>488</v>
      </c>
      <c r="B197" s="13">
        <v>3821</v>
      </c>
      <c r="C197" s="13" t="s">
        <v>489</v>
      </c>
      <c r="D197" s="13" t="s">
        <v>18</v>
      </c>
      <c r="E197" s="13" t="s">
        <v>404</v>
      </c>
      <c r="F197" s="13" t="s">
        <v>50</v>
      </c>
      <c r="G197" s="13" t="s">
        <v>51</v>
      </c>
      <c r="H197" s="13" t="s">
        <v>51</v>
      </c>
      <c r="I197" s="13" t="s">
        <v>85</v>
      </c>
      <c r="J197" s="47" t="s">
        <v>86</v>
      </c>
      <c r="K197" s="63">
        <v>0</v>
      </c>
      <c r="L197" s="11">
        <v>12</v>
      </c>
    </row>
    <row r="198" spans="1:12" ht="45" x14ac:dyDescent="0.25">
      <c r="A198" s="9">
        <v>3822</v>
      </c>
      <c r="B198" s="10">
        <v>3822</v>
      </c>
      <c r="C198" s="10" t="s">
        <v>490</v>
      </c>
      <c r="D198" s="13" t="s">
        <v>18</v>
      </c>
      <c r="E198" s="13" t="s">
        <v>404</v>
      </c>
      <c r="F198" s="13" t="s">
        <v>50</v>
      </c>
      <c r="G198" s="13" t="s">
        <v>51</v>
      </c>
      <c r="H198" s="13" t="s">
        <v>51</v>
      </c>
      <c r="I198" s="13" t="s">
        <v>21</v>
      </c>
      <c r="J198" s="47" t="s">
        <v>22</v>
      </c>
      <c r="K198" s="63">
        <v>0</v>
      </c>
      <c r="L198" s="11">
        <v>0</v>
      </c>
    </row>
    <row r="199" spans="1:12" ht="75" x14ac:dyDescent="0.25">
      <c r="A199" s="12" t="s">
        <v>491</v>
      </c>
      <c r="B199" s="13">
        <v>3824</v>
      </c>
      <c r="C199" s="13" t="s">
        <v>492</v>
      </c>
      <c r="D199" s="13" t="s">
        <v>18</v>
      </c>
      <c r="E199" s="13" t="s">
        <v>404</v>
      </c>
      <c r="F199" s="13" t="s">
        <v>50</v>
      </c>
      <c r="G199" s="13" t="s">
        <v>51</v>
      </c>
      <c r="H199" s="13" t="s">
        <v>51</v>
      </c>
      <c r="I199" s="13" t="s">
        <v>21</v>
      </c>
      <c r="J199" s="47" t="s">
        <v>22</v>
      </c>
      <c r="K199" s="63">
        <v>0</v>
      </c>
      <c r="L199" s="11">
        <v>2</v>
      </c>
    </row>
    <row r="200" spans="1:12" ht="75" x14ac:dyDescent="0.25">
      <c r="A200" s="12" t="s">
        <v>493</v>
      </c>
      <c r="B200" s="13">
        <v>3826</v>
      </c>
      <c r="C200" s="13" t="s">
        <v>494</v>
      </c>
      <c r="D200" s="13" t="s">
        <v>18</v>
      </c>
      <c r="E200" s="13" t="s">
        <v>404</v>
      </c>
      <c r="F200" s="13" t="s">
        <v>50</v>
      </c>
      <c r="G200" s="13" t="s">
        <v>51</v>
      </c>
      <c r="H200" s="13" t="s">
        <v>51</v>
      </c>
      <c r="I200" s="13" t="s">
        <v>21</v>
      </c>
      <c r="J200" s="47" t="s">
        <v>22</v>
      </c>
      <c r="K200" s="63">
        <v>0</v>
      </c>
      <c r="L200" s="11">
        <v>3</v>
      </c>
    </row>
    <row r="201" spans="1:12" ht="45" x14ac:dyDescent="0.25">
      <c r="A201" s="12" t="s">
        <v>495</v>
      </c>
      <c r="B201" s="13">
        <v>3827</v>
      </c>
      <c r="C201" s="13" t="s">
        <v>496</v>
      </c>
      <c r="D201" s="13" t="s">
        <v>18</v>
      </c>
      <c r="E201" s="13" t="s">
        <v>404</v>
      </c>
      <c r="F201" s="13" t="s">
        <v>50</v>
      </c>
      <c r="G201" s="13" t="s">
        <v>51</v>
      </c>
      <c r="H201" s="13" t="s">
        <v>51</v>
      </c>
      <c r="I201" s="13" t="s">
        <v>21</v>
      </c>
      <c r="J201" s="47" t="s">
        <v>22</v>
      </c>
      <c r="K201" s="63">
        <v>0</v>
      </c>
      <c r="L201" s="11">
        <v>0</v>
      </c>
    </row>
    <row r="202" spans="1:12" ht="45" x14ac:dyDescent="0.25">
      <c r="A202" s="9">
        <v>3828</v>
      </c>
      <c r="B202" s="10">
        <v>3828</v>
      </c>
      <c r="C202" s="10" t="s">
        <v>497</v>
      </c>
      <c r="D202" s="13" t="s">
        <v>18</v>
      </c>
      <c r="E202" s="13" t="s">
        <v>404</v>
      </c>
      <c r="F202" s="13" t="s">
        <v>50</v>
      </c>
      <c r="G202" s="13" t="s">
        <v>51</v>
      </c>
      <c r="H202" s="13" t="s">
        <v>51</v>
      </c>
      <c r="I202" s="13" t="s">
        <v>27</v>
      </c>
      <c r="J202" s="47" t="s">
        <v>89</v>
      </c>
      <c r="K202" s="63">
        <v>0</v>
      </c>
      <c r="L202" s="11">
        <v>0</v>
      </c>
    </row>
    <row r="203" spans="1:12" ht="75" x14ac:dyDescent="0.25">
      <c r="A203" s="12" t="s">
        <v>498</v>
      </c>
      <c r="B203" s="13">
        <v>3830</v>
      </c>
      <c r="C203" s="13" t="s">
        <v>499</v>
      </c>
      <c r="D203" s="13" t="s">
        <v>18</v>
      </c>
      <c r="E203" s="13" t="s">
        <v>404</v>
      </c>
      <c r="F203" s="13" t="s">
        <v>50</v>
      </c>
      <c r="G203" s="13" t="s">
        <v>51</v>
      </c>
      <c r="H203" s="13" t="s">
        <v>51</v>
      </c>
      <c r="I203" s="13" t="s">
        <v>21</v>
      </c>
      <c r="J203" s="47" t="s">
        <v>22</v>
      </c>
      <c r="K203" s="63">
        <v>0</v>
      </c>
      <c r="L203" s="11">
        <v>1</v>
      </c>
    </row>
    <row r="204" spans="1:12" ht="75" x14ac:dyDescent="0.25">
      <c r="A204" s="12" t="s">
        <v>500</v>
      </c>
      <c r="B204" s="13">
        <v>3831</v>
      </c>
      <c r="C204" s="13" t="s">
        <v>501</v>
      </c>
      <c r="D204" s="13" t="s">
        <v>18</v>
      </c>
      <c r="E204" s="13" t="s">
        <v>228</v>
      </c>
      <c r="F204" s="13" t="s">
        <v>50</v>
      </c>
      <c r="G204" s="13" t="s">
        <v>51</v>
      </c>
      <c r="H204" s="13" t="s">
        <v>51</v>
      </c>
      <c r="I204" s="13" t="s">
        <v>40</v>
      </c>
      <c r="J204" s="47" t="s">
        <v>41</v>
      </c>
      <c r="K204" s="63">
        <v>0</v>
      </c>
      <c r="L204" s="11">
        <v>4</v>
      </c>
    </row>
    <row r="205" spans="1:12" ht="75" x14ac:dyDescent="0.25">
      <c r="A205" s="12" t="s">
        <v>502</v>
      </c>
      <c r="B205" s="13">
        <v>3834</v>
      </c>
      <c r="C205" s="13" t="s">
        <v>503</v>
      </c>
      <c r="D205" s="13" t="s">
        <v>18</v>
      </c>
      <c r="E205" s="13" t="s">
        <v>404</v>
      </c>
      <c r="F205" s="13" t="s">
        <v>50</v>
      </c>
      <c r="G205" s="13" t="s">
        <v>51</v>
      </c>
      <c r="H205" s="13" t="s">
        <v>51</v>
      </c>
      <c r="I205" s="13" t="s">
        <v>23</v>
      </c>
      <c r="J205" s="47" t="s">
        <v>504</v>
      </c>
      <c r="K205" s="63">
        <v>0</v>
      </c>
      <c r="L205" s="11">
        <v>0</v>
      </c>
    </row>
    <row r="206" spans="1:12" ht="60" x14ac:dyDescent="0.25">
      <c r="A206" s="9">
        <v>3901</v>
      </c>
      <c r="B206" s="10">
        <v>3901</v>
      </c>
      <c r="C206" s="10" t="s">
        <v>505</v>
      </c>
      <c r="D206" s="13" t="s">
        <v>18</v>
      </c>
      <c r="E206" s="13" t="s">
        <v>404</v>
      </c>
      <c r="F206" s="13" t="s">
        <v>50</v>
      </c>
      <c r="G206" s="13" t="s">
        <v>51</v>
      </c>
      <c r="H206" s="13" t="s">
        <v>51</v>
      </c>
      <c r="I206" s="13" t="s">
        <v>127</v>
      </c>
      <c r="J206" s="47" t="s">
        <v>506</v>
      </c>
      <c r="K206" s="63">
        <v>0</v>
      </c>
      <c r="L206" s="11">
        <v>1</v>
      </c>
    </row>
    <row r="207" spans="1:12" ht="75" x14ac:dyDescent="0.25">
      <c r="A207" s="12" t="s">
        <v>507</v>
      </c>
      <c r="B207" s="13">
        <v>3902</v>
      </c>
      <c r="C207" s="13" t="s">
        <v>508</v>
      </c>
      <c r="D207" s="13" t="s">
        <v>18</v>
      </c>
      <c r="E207" s="13" t="s">
        <v>404</v>
      </c>
      <c r="F207" s="13" t="s">
        <v>50</v>
      </c>
      <c r="G207" s="13" t="s">
        <v>51</v>
      </c>
      <c r="H207" s="13" t="s">
        <v>51</v>
      </c>
      <c r="I207" s="13" t="s">
        <v>123</v>
      </c>
      <c r="J207" s="47" t="s">
        <v>509</v>
      </c>
      <c r="K207" s="63">
        <v>1</v>
      </c>
      <c r="L207" s="11">
        <v>5</v>
      </c>
    </row>
    <row r="208" spans="1:12" ht="75" x14ac:dyDescent="0.25">
      <c r="A208" s="12" t="s">
        <v>510</v>
      </c>
      <c r="B208" s="13">
        <v>4101</v>
      </c>
      <c r="C208" s="13" t="s">
        <v>511</v>
      </c>
      <c r="D208" s="13" t="s">
        <v>18</v>
      </c>
      <c r="E208" s="13" t="s">
        <v>512</v>
      </c>
      <c r="F208" s="13" t="s">
        <v>50</v>
      </c>
      <c r="G208" s="13" t="s">
        <v>51</v>
      </c>
      <c r="H208" s="13" t="s">
        <v>51</v>
      </c>
      <c r="I208" s="13" t="s">
        <v>27</v>
      </c>
      <c r="J208" s="47" t="s">
        <v>513</v>
      </c>
      <c r="K208" s="63">
        <v>0</v>
      </c>
      <c r="L208" s="11">
        <v>12</v>
      </c>
    </row>
    <row r="209" spans="1:12" ht="105" x14ac:dyDescent="0.25">
      <c r="A209" s="12" t="s">
        <v>514</v>
      </c>
      <c r="B209" s="13">
        <v>4102</v>
      </c>
      <c r="C209" s="13" t="s">
        <v>515</v>
      </c>
      <c r="D209" s="13" t="s">
        <v>18</v>
      </c>
      <c r="E209" s="13" t="s">
        <v>512</v>
      </c>
      <c r="F209" s="13" t="s">
        <v>50</v>
      </c>
      <c r="G209" s="13" t="s">
        <v>51</v>
      </c>
      <c r="H209" s="13" t="s">
        <v>51</v>
      </c>
      <c r="I209" s="13" t="s">
        <v>131</v>
      </c>
      <c r="J209" s="47" t="s">
        <v>516</v>
      </c>
      <c r="K209" s="63">
        <v>0</v>
      </c>
      <c r="L209" s="11">
        <v>0</v>
      </c>
    </row>
    <row r="210" spans="1:12" ht="90" x14ac:dyDescent="0.25">
      <c r="A210" s="9">
        <v>4106</v>
      </c>
      <c r="B210" s="10">
        <v>4106</v>
      </c>
      <c r="C210" s="10" t="s">
        <v>517</v>
      </c>
      <c r="D210" s="13" t="s">
        <v>18</v>
      </c>
      <c r="E210" s="13" t="s">
        <v>512</v>
      </c>
      <c r="F210" s="13" t="s">
        <v>50</v>
      </c>
      <c r="G210" s="13" t="s">
        <v>51</v>
      </c>
      <c r="H210" s="13" t="s">
        <v>51</v>
      </c>
      <c r="I210" s="13" t="s">
        <v>30</v>
      </c>
      <c r="J210" s="47" t="s">
        <v>31</v>
      </c>
      <c r="K210" s="63">
        <v>0</v>
      </c>
      <c r="L210" s="11">
        <v>0</v>
      </c>
    </row>
    <row r="211" spans="1:12" ht="45" x14ac:dyDescent="0.25">
      <c r="A211" s="9">
        <v>4107</v>
      </c>
      <c r="B211" s="10">
        <v>4107</v>
      </c>
      <c r="C211" s="10" t="s">
        <v>518</v>
      </c>
      <c r="D211" s="13" t="s">
        <v>18</v>
      </c>
      <c r="E211" s="13" t="s">
        <v>512</v>
      </c>
      <c r="F211" s="13" t="s">
        <v>50</v>
      </c>
      <c r="G211" s="13" t="s">
        <v>51</v>
      </c>
      <c r="H211" s="13" t="s">
        <v>51</v>
      </c>
      <c r="I211" s="13" t="s">
        <v>27</v>
      </c>
      <c r="J211" s="47" t="s">
        <v>519</v>
      </c>
      <c r="K211" s="63">
        <v>0</v>
      </c>
      <c r="L211" s="11">
        <v>0</v>
      </c>
    </row>
    <row r="212" spans="1:12" ht="75" x14ac:dyDescent="0.25">
      <c r="A212" s="12" t="s">
        <v>520</v>
      </c>
      <c r="B212" s="13">
        <v>4108</v>
      </c>
      <c r="C212" s="13" t="s">
        <v>521</v>
      </c>
      <c r="D212" s="13" t="s">
        <v>18</v>
      </c>
      <c r="E212" s="13" t="s">
        <v>228</v>
      </c>
      <c r="F212" s="13" t="s">
        <v>50</v>
      </c>
      <c r="G212" s="13" t="s">
        <v>51</v>
      </c>
      <c r="H212" s="13" t="s">
        <v>51</v>
      </c>
      <c r="I212" s="13" t="s">
        <v>21</v>
      </c>
      <c r="J212" s="47" t="s">
        <v>22</v>
      </c>
      <c r="K212" s="63">
        <v>0</v>
      </c>
      <c r="L212" s="11">
        <v>7</v>
      </c>
    </row>
    <row r="213" spans="1:12" ht="90" x14ac:dyDescent="0.25">
      <c r="A213" s="12" t="s">
        <v>522</v>
      </c>
      <c r="B213" s="13">
        <v>4109</v>
      </c>
      <c r="C213" s="13" t="s">
        <v>523</v>
      </c>
      <c r="D213" s="13" t="s">
        <v>18</v>
      </c>
      <c r="E213" s="13" t="s">
        <v>512</v>
      </c>
      <c r="F213" s="13" t="s">
        <v>50</v>
      </c>
      <c r="G213" s="13" t="s">
        <v>51</v>
      </c>
      <c r="H213" s="13" t="s">
        <v>51</v>
      </c>
      <c r="I213" s="13" t="s">
        <v>27</v>
      </c>
      <c r="J213" s="47" t="s">
        <v>89</v>
      </c>
      <c r="K213" s="63">
        <v>0</v>
      </c>
      <c r="L213" s="11">
        <v>4</v>
      </c>
    </row>
    <row r="214" spans="1:12" ht="75" x14ac:dyDescent="0.25">
      <c r="A214" s="12" t="s">
        <v>524</v>
      </c>
      <c r="B214" s="13">
        <v>4110</v>
      </c>
      <c r="C214" s="13" t="s">
        <v>525</v>
      </c>
      <c r="D214" s="13" t="s">
        <v>18</v>
      </c>
      <c r="E214" s="13" t="s">
        <v>512</v>
      </c>
      <c r="F214" s="13" t="s">
        <v>50</v>
      </c>
      <c r="G214" s="13" t="s">
        <v>51</v>
      </c>
      <c r="H214" s="13" t="s">
        <v>51</v>
      </c>
      <c r="I214" s="13" t="s">
        <v>104</v>
      </c>
      <c r="J214" s="47" t="s">
        <v>311</v>
      </c>
      <c r="K214" s="63">
        <v>0</v>
      </c>
      <c r="L214" s="11">
        <v>6</v>
      </c>
    </row>
    <row r="215" spans="1:12" ht="120" x14ac:dyDescent="0.25">
      <c r="A215" s="12" t="s">
        <v>526</v>
      </c>
      <c r="B215" s="13">
        <v>4111</v>
      </c>
      <c r="C215" s="13" t="s">
        <v>527</v>
      </c>
      <c r="D215" s="13" t="s">
        <v>18</v>
      </c>
      <c r="E215" s="13" t="s">
        <v>512</v>
      </c>
      <c r="F215" s="13" t="s">
        <v>50</v>
      </c>
      <c r="G215" s="13" t="s">
        <v>51</v>
      </c>
      <c r="H215" s="13" t="s">
        <v>51</v>
      </c>
      <c r="I215" s="13" t="s">
        <v>119</v>
      </c>
      <c r="J215" s="47" t="s">
        <v>528</v>
      </c>
      <c r="K215" s="63">
        <v>0</v>
      </c>
      <c r="L215" s="11">
        <v>2</v>
      </c>
    </row>
    <row r="216" spans="1:12" ht="90" x14ac:dyDescent="0.25">
      <c r="A216" s="12" t="s">
        <v>529</v>
      </c>
      <c r="B216" s="13">
        <v>4112</v>
      </c>
      <c r="C216" s="13" t="s">
        <v>530</v>
      </c>
      <c r="D216" s="13" t="s">
        <v>18</v>
      </c>
      <c r="E216" s="13" t="s">
        <v>512</v>
      </c>
      <c r="F216" s="13" t="s">
        <v>50</v>
      </c>
      <c r="G216" s="13" t="s">
        <v>51</v>
      </c>
      <c r="H216" s="13" t="s">
        <v>51</v>
      </c>
      <c r="I216" s="13" t="s">
        <v>25</v>
      </c>
      <c r="J216" s="47" t="s">
        <v>531</v>
      </c>
      <c r="K216" s="63">
        <v>0</v>
      </c>
      <c r="L216" s="11">
        <v>2</v>
      </c>
    </row>
    <row r="217" spans="1:12" ht="60" x14ac:dyDescent="0.25">
      <c r="A217" s="12" t="s">
        <v>532</v>
      </c>
      <c r="B217" s="13">
        <v>4701</v>
      </c>
      <c r="C217" s="13" t="s">
        <v>533</v>
      </c>
      <c r="D217" s="13" t="s">
        <v>18</v>
      </c>
      <c r="E217" s="13" t="s">
        <v>512</v>
      </c>
      <c r="F217" s="13" t="s">
        <v>50</v>
      </c>
      <c r="G217" s="13" t="s">
        <v>51</v>
      </c>
      <c r="H217" s="13" t="s">
        <v>51</v>
      </c>
      <c r="I217" s="13" t="s">
        <v>27</v>
      </c>
      <c r="J217" s="47" t="s">
        <v>89</v>
      </c>
      <c r="K217" s="63">
        <v>1</v>
      </c>
      <c r="L217" s="11">
        <v>3</v>
      </c>
    </row>
    <row r="218" spans="1:12" ht="60" x14ac:dyDescent="0.25">
      <c r="A218" s="12" t="s">
        <v>534</v>
      </c>
      <c r="B218" s="13">
        <v>4702</v>
      </c>
      <c r="C218" s="13" t="s">
        <v>535</v>
      </c>
      <c r="D218" s="13" t="s">
        <v>18</v>
      </c>
      <c r="E218" s="13" t="s">
        <v>404</v>
      </c>
      <c r="F218" s="13" t="s">
        <v>50</v>
      </c>
      <c r="G218" s="13" t="s">
        <v>51</v>
      </c>
      <c r="H218" s="13" t="s">
        <v>51</v>
      </c>
      <c r="I218" s="13" t="s">
        <v>21</v>
      </c>
      <c r="J218" s="47" t="s">
        <v>22</v>
      </c>
      <c r="K218" s="63">
        <v>0</v>
      </c>
      <c r="L218" s="11">
        <v>7</v>
      </c>
    </row>
    <row r="219" spans="1:12" ht="105" x14ac:dyDescent="0.25">
      <c r="A219" s="12" t="s">
        <v>536</v>
      </c>
      <c r="B219" s="13">
        <v>4705</v>
      </c>
      <c r="C219" s="13" t="s">
        <v>537</v>
      </c>
      <c r="D219" s="13" t="s">
        <v>18</v>
      </c>
      <c r="E219" s="13" t="s">
        <v>512</v>
      </c>
      <c r="F219" s="13" t="s">
        <v>50</v>
      </c>
      <c r="G219" s="13" t="s">
        <v>51</v>
      </c>
      <c r="H219" s="13" t="s">
        <v>51</v>
      </c>
      <c r="I219" s="13" t="s">
        <v>21</v>
      </c>
      <c r="J219" s="47" t="s">
        <v>22</v>
      </c>
      <c r="K219" s="40"/>
      <c r="L219" s="47"/>
    </row>
    <row r="220" spans="1:12" ht="75" x14ac:dyDescent="0.25">
      <c r="A220" s="12" t="s">
        <v>538</v>
      </c>
      <c r="B220" s="13">
        <v>4708</v>
      </c>
      <c r="C220" s="13" t="s">
        <v>539</v>
      </c>
      <c r="D220" s="13" t="s">
        <v>18</v>
      </c>
      <c r="E220" s="13" t="s">
        <v>512</v>
      </c>
      <c r="F220" s="13" t="s">
        <v>50</v>
      </c>
      <c r="G220" s="13" t="s">
        <v>51</v>
      </c>
      <c r="H220" s="13" t="s">
        <v>51</v>
      </c>
      <c r="I220" s="13" t="s">
        <v>21</v>
      </c>
      <c r="J220" s="47" t="s">
        <v>22</v>
      </c>
      <c r="K220" s="63">
        <v>0</v>
      </c>
      <c r="L220" s="11">
        <v>1</v>
      </c>
    </row>
    <row r="221" spans="1:12" ht="90" x14ac:dyDescent="0.25">
      <c r="A221" s="12" t="s">
        <v>540</v>
      </c>
      <c r="B221" s="13">
        <v>4709</v>
      </c>
      <c r="C221" s="13" t="s">
        <v>541</v>
      </c>
      <c r="D221" s="13" t="s">
        <v>18</v>
      </c>
      <c r="E221" s="13" t="s">
        <v>512</v>
      </c>
      <c r="F221" s="13" t="s">
        <v>50</v>
      </c>
      <c r="G221" s="13" t="s">
        <v>51</v>
      </c>
      <c r="H221" s="13" t="s">
        <v>51</v>
      </c>
      <c r="I221" s="13" t="s">
        <v>108</v>
      </c>
      <c r="J221" s="47" t="s">
        <v>109</v>
      </c>
      <c r="K221" s="63">
        <v>0</v>
      </c>
      <c r="L221" s="11">
        <v>12</v>
      </c>
    </row>
    <row r="222" spans="1:12" ht="45" x14ac:dyDescent="0.25">
      <c r="A222" s="12" t="s">
        <v>542</v>
      </c>
      <c r="B222" s="13">
        <v>4714</v>
      </c>
      <c r="C222" s="13" t="s">
        <v>543</v>
      </c>
      <c r="D222" s="13" t="s">
        <v>18</v>
      </c>
      <c r="E222" s="13" t="s">
        <v>512</v>
      </c>
      <c r="F222" s="13" t="s">
        <v>50</v>
      </c>
      <c r="G222" s="13" t="s">
        <v>51</v>
      </c>
      <c r="H222" s="13" t="s">
        <v>51</v>
      </c>
      <c r="I222" s="13" t="s">
        <v>21</v>
      </c>
      <c r="J222" s="47" t="s">
        <v>22</v>
      </c>
      <c r="K222" s="63">
        <v>0</v>
      </c>
      <c r="L222" s="11">
        <v>1</v>
      </c>
    </row>
    <row r="223" spans="1:12" ht="60" x14ac:dyDescent="0.25">
      <c r="A223" s="12" t="s">
        <v>544</v>
      </c>
      <c r="B223" s="13">
        <v>4719</v>
      </c>
      <c r="C223" s="13" t="s">
        <v>545</v>
      </c>
      <c r="D223" s="13" t="s">
        <v>18</v>
      </c>
      <c r="E223" s="13" t="s">
        <v>512</v>
      </c>
      <c r="F223" s="13" t="s">
        <v>50</v>
      </c>
      <c r="G223" s="13" t="s">
        <v>51</v>
      </c>
      <c r="H223" s="13" t="s">
        <v>51</v>
      </c>
      <c r="I223" s="13" t="s">
        <v>21</v>
      </c>
      <c r="J223" s="47" t="s">
        <v>22</v>
      </c>
      <c r="K223" s="63">
        <v>0</v>
      </c>
      <c r="L223" s="11">
        <v>0</v>
      </c>
    </row>
    <row r="224" spans="1:12" ht="75" x14ac:dyDescent="0.25">
      <c r="A224" s="12" t="s">
        <v>546</v>
      </c>
      <c r="B224" s="13">
        <v>4721</v>
      </c>
      <c r="C224" s="13" t="s">
        <v>547</v>
      </c>
      <c r="D224" s="13" t="s">
        <v>18</v>
      </c>
      <c r="E224" s="13" t="s">
        <v>228</v>
      </c>
      <c r="F224" s="13" t="s">
        <v>50</v>
      </c>
      <c r="G224" s="13" t="s">
        <v>51</v>
      </c>
      <c r="H224" s="13" t="s">
        <v>51</v>
      </c>
      <c r="I224" s="13" t="s">
        <v>21</v>
      </c>
      <c r="J224" s="47" t="s">
        <v>22</v>
      </c>
      <c r="K224" s="63">
        <v>0</v>
      </c>
      <c r="L224" s="11">
        <v>1</v>
      </c>
    </row>
    <row r="225" spans="1:12" ht="60" x14ac:dyDescent="0.25">
      <c r="A225" s="12" t="s">
        <v>548</v>
      </c>
      <c r="B225" s="13">
        <v>4726</v>
      </c>
      <c r="C225" s="13" t="s">
        <v>549</v>
      </c>
      <c r="D225" s="13" t="s">
        <v>18</v>
      </c>
      <c r="E225" s="13" t="s">
        <v>512</v>
      </c>
      <c r="F225" s="13" t="s">
        <v>50</v>
      </c>
      <c r="G225" s="13" t="s">
        <v>51</v>
      </c>
      <c r="H225" s="13" t="s">
        <v>51</v>
      </c>
      <c r="I225" s="13" t="s">
        <v>21</v>
      </c>
      <c r="J225" s="47" t="s">
        <v>22</v>
      </c>
      <c r="K225" s="63">
        <v>0</v>
      </c>
      <c r="L225" s="11">
        <v>17</v>
      </c>
    </row>
    <row r="226" spans="1:12" ht="60" x14ac:dyDescent="0.25">
      <c r="A226" s="12" t="s">
        <v>550</v>
      </c>
      <c r="B226" s="13">
        <v>4801</v>
      </c>
      <c r="C226" s="13" t="s">
        <v>551</v>
      </c>
      <c r="D226" s="13" t="s">
        <v>18</v>
      </c>
      <c r="E226" s="13" t="s">
        <v>404</v>
      </c>
      <c r="F226" s="13" t="s">
        <v>50</v>
      </c>
      <c r="G226" s="13" t="s">
        <v>51</v>
      </c>
      <c r="H226" s="13" t="s">
        <v>51</v>
      </c>
      <c r="I226" s="13" t="s">
        <v>23</v>
      </c>
      <c r="J226" s="47" t="s">
        <v>24</v>
      </c>
      <c r="K226" s="63">
        <v>0</v>
      </c>
      <c r="L226" s="11">
        <v>0</v>
      </c>
    </row>
    <row r="227" spans="1:12" ht="60" x14ac:dyDescent="0.25">
      <c r="A227" s="12" t="s">
        <v>552</v>
      </c>
      <c r="B227" s="13">
        <v>4803</v>
      </c>
      <c r="C227" s="13" t="s">
        <v>553</v>
      </c>
      <c r="D227" s="13" t="s">
        <v>18</v>
      </c>
      <c r="E227" s="13" t="s">
        <v>512</v>
      </c>
      <c r="F227" s="13" t="s">
        <v>50</v>
      </c>
      <c r="G227" s="13" t="s">
        <v>51</v>
      </c>
      <c r="H227" s="13" t="s">
        <v>51</v>
      </c>
      <c r="I227" s="13" t="s">
        <v>21</v>
      </c>
      <c r="J227" s="47" t="s">
        <v>22</v>
      </c>
      <c r="K227" s="63">
        <v>0</v>
      </c>
      <c r="L227" s="11">
        <v>2</v>
      </c>
    </row>
    <row r="228" spans="1:12" ht="60" x14ac:dyDescent="0.25">
      <c r="A228" s="12" t="s">
        <v>554</v>
      </c>
      <c r="B228" s="13">
        <v>4805</v>
      </c>
      <c r="C228" s="13" t="s">
        <v>555</v>
      </c>
      <c r="D228" s="13" t="s">
        <v>18</v>
      </c>
      <c r="E228" s="13" t="s">
        <v>512</v>
      </c>
      <c r="F228" s="13" t="s">
        <v>50</v>
      </c>
      <c r="G228" s="13" t="s">
        <v>51</v>
      </c>
      <c r="H228" s="13" t="s">
        <v>51</v>
      </c>
      <c r="I228" s="13" t="s">
        <v>21</v>
      </c>
      <c r="J228" s="47" t="s">
        <v>22</v>
      </c>
      <c r="K228" s="63"/>
      <c r="L228" s="11"/>
    </row>
    <row r="229" spans="1:12" ht="75" x14ac:dyDescent="0.25">
      <c r="A229" s="12" t="s">
        <v>556</v>
      </c>
      <c r="B229" s="13">
        <v>4806</v>
      </c>
      <c r="C229" s="13" t="s">
        <v>557</v>
      </c>
      <c r="D229" s="13" t="s">
        <v>18</v>
      </c>
      <c r="E229" s="13" t="s">
        <v>512</v>
      </c>
      <c r="F229" s="13" t="s">
        <v>50</v>
      </c>
      <c r="G229" s="13" t="s">
        <v>51</v>
      </c>
      <c r="H229" s="13" t="s">
        <v>51</v>
      </c>
      <c r="I229" s="13" t="s">
        <v>21</v>
      </c>
      <c r="J229" s="47" t="s">
        <v>22</v>
      </c>
      <c r="K229" s="40"/>
      <c r="L229" s="47"/>
    </row>
    <row r="230" spans="1:12" ht="75" x14ac:dyDescent="0.25">
      <c r="A230" s="12" t="s">
        <v>558</v>
      </c>
      <c r="B230" s="13">
        <v>4810</v>
      </c>
      <c r="C230" s="13" t="s">
        <v>559</v>
      </c>
      <c r="D230" s="13" t="s">
        <v>18</v>
      </c>
      <c r="E230" s="13" t="s">
        <v>228</v>
      </c>
      <c r="F230" s="13" t="s">
        <v>50</v>
      </c>
      <c r="G230" s="13" t="s">
        <v>51</v>
      </c>
      <c r="H230" s="13" t="s">
        <v>51</v>
      </c>
      <c r="I230" s="13" t="s">
        <v>21</v>
      </c>
      <c r="J230" s="47" t="s">
        <v>22</v>
      </c>
      <c r="K230" s="63">
        <v>0</v>
      </c>
      <c r="L230" s="11">
        <v>0</v>
      </c>
    </row>
    <row r="231" spans="1:12" ht="60" x14ac:dyDescent="0.25">
      <c r="A231" s="12" t="s">
        <v>560</v>
      </c>
      <c r="B231" s="13">
        <v>4811</v>
      </c>
      <c r="C231" s="13" t="s">
        <v>561</v>
      </c>
      <c r="D231" s="13" t="s">
        <v>18</v>
      </c>
      <c r="E231" s="13" t="s">
        <v>512</v>
      </c>
      <c r="F231" s="13" t="s">
        <v>50</v>
      </c>
      <c r="G231" s="13" t="s">
        <v>51</v>
      </c>
      <c r="H231" s="13" t="s">
        <v>51</v>
      </c>
      <c r="I231" s="13" t="s">
        <v>27</v>
      </c>
      <c r="J231" s="47" t="s">
        <v>89</v>
      </c>
      <c r="K231" s="63">
        <v>0</v>
      </c>
      <c r="L231" s="11">
        <v>0</v>
      </c>
    </row>
    <row r="232" spans="1:12" ht="60" x14ac:dyDescent="0.25">
      <c r="A232" s="12" t="s">
        <v>562</v>
      </c>
      <c r="B232" s="13">
        <v>4812</v>
      </c>
      <c r="C232" s="13" t="s">
        <v>563</v>
      </c>
      <c r="D232" s="13" t="s">
        <v>18</v>
      </c>
      <c r="E232" s="13" t="s">
        <v>512</v>
      </c>
      <c r="F232" s="13" t="s">
        <v>50</v>
      </c>
      <c r="G232" s="13" t="s">
        <v>51</v>
      </c>
      <c r="H232" s="13" t="s">
        <v>51</v>
      </c>
      <c r="I232" s="13" t="s">
        <v>21</v>
      </c>
      <c r="J232" s="47" t="s">
        <v>22</v>
      </c>
      <c r="K232" s="63">
        <v>0</v>
      </c>
      <c r="L232" s="11">
        <v>1</v>
      </c>
    </row>
    <row r="233" spans="1:12" ht="75" x14ac:dyDescent="0.25">
      <c r="A233" s="12" t="s">
        <v>564</v>
      </c>
      <c r="B233" s="13">
        <v>4813</v>
      </c>
      <c r="C233" s="13" t="s">
        <v>565</v>
      </c>
      <c r="D233" s="13" t="s">
        <v>18</v>
      </c>
      <c r="E233" s="13" t="s">
        <v>512</v>
      </c>
      <c r="F233" s="13" t="s">
        <v>50</v>
      </c>
      <c r="G233" s="13" t="s">
        <v>51</v>
      </c>
      <c r="H233" s="13" t="s">
        <v>51</v>
      </c>
      <c r="I233" s="13" t="s">
        <v>21</v>
      </c>
      <c r="J233" s="47" t="s">
        <v>22</v>
      </c>
      <c r="K233" s="63">
        <v>0</v>
      </c>
      <c r="L233" s="11">
        <v>57</v>
      </c>
    </row>
    <row r="234" spans="1:12" ht="45" x14ac:dyDescent="0.25">
      <c r="A234" s="12" t="s">
        <v>566</v>
      </c>
      <c r="B234" s="13">
        <v>4817</v>
      </c>
      <c r="C234" s="13" t="s">
        <v>567</v>
      </c>
      <c r="D234" s="13" t="s">
        <v>18</v>
      </c>
      <c r="E234" s="13" t="s">
        <v>512</v>
      </c>
      <c r="F234" s="13" t="s">
        <v>50</v>
      </c>
      <c r="G234" s="13" t="s">
        <v>51</v>
      </c>
      <c r="H234" s="13" t="s">
        <v>51</v>
      </c>
      <c r="I234" s="13" t="s">
        <v>85</v>
      </c>
      <c r="J234" s="47" t="s">
        <v>86</v>
      </c>
      <c r="K234" s="63">
        <v>0</v>
      </c>
      <c r="L234" s="11">
        <v>7</v>
      </c>
    </row>
    <row r="235" spans="1:12" ht="75" x14ac:dyDescent="0.25">
      <c r="A235" s="12" t="s">
        <v>568</v>
      </c>
      <c r="B235" s="13">
        <v>4818</v>
      </c>
      <c r="C235" s="13" t="s">
        <v>569</v>
      </c>
      <c r="D235" s="13" t="s">
        <v>18</v>
      </c>
      <c r="E235" s="13" t="s">
        <v>228</v>
      </c>
      <c r="F235" s="13" t="s">
        <v>50</v>
      </c>
      <c r="G235" s="13" t="s">
        <v>51</v>
      </c>
      <c r="H235" s="13" t="s">
        <v>51</v>
      </c>
      <c r="I235" s="13" t="s">
        <v>85</v>
      </c>
      <c r="J235" s="47" t="s">
        <v>86</v>
      </c>
      <c r="K235" s="63">
        <v>0</v>
      </c>
      <c r="L235" s="11">
        <v>2</v>
      </c>
    </row>
    <row r="236" spans="1:12" ht="75" x14ac:dyDescent="0.25">
      <c r="A236" s="12" t="s">
        <v>570</v>
      </c>
      <c r="B236" s="13">
        <v>4822</v>
      </c>
      <c r="C236" s="13" t="s">
        <v>571</v>
      </c>
      <c r="D236" s="13" t="s">
        <v>18</v>
      </c>
      <c r="E236" s="13" t="s">
        <v>228</v>
      </c>
      <c r="F236" s="13" t="s">
        <v>50</v>
      </c>
      <c r="G236" s="13" t="s">
        <v>51</v>
      </c>
      <c r="H236" s="13" t="s">
        <v>51</v>
      </c>
      <c r="I236" s="13" t="s">
        <v>21</v>
      </c>
      <c r="J236" s="47" t="s">
        <v>22</v>
      </c>
      <c r="K236" s="63">
        <v>1</v>
      </c>
      <c r="L236" s="11">
        <v>5</v>
      </c>
    </row>
    <row r="237" spans="1:12" ht="60" x14ac:dyDescent="0.25">
      <c r="A237" s="12" t="s">
        <v>572</v>
      </c>
      <c r="B237" s="13">
        <v>4825</v>
      </c>
      <c r="C237" s="13" t="s">
        <v>573</v>
      </c>
      <c r="D237" s="13" t="s">
        <v>18</v>
      </c>
      <c r="E237" s="13" t="s">
        <v>512</v>
      </c>
      <c r="F237" s="13" t="s">
        <v>50</v>
      </c>
      <c r="G237" s="13" t="s">
        <v>51</v>
      </c>
      <c r="H237" s="13" t="s">
        <v>51</v>
      </c>
      <c r="I237" s="13" t="s">
        <v>44</v>
      </c>
      <c r="J237" s="47" t="s">
        <v>45</v>
      </c>
      <c r="K237" s="63">
        <v>0</v>
      </c>
      <c r="L237" s="11">
        <v>2</v>
      </c>
    </row>
    <row r="238" spans="1:12" ht="75" x14ac:dyDescent="0.25">
      <c r="A238" s="12" t="s">
        <v>574</v>
      </c>
      <c r="B238" s="13">
        <v>4826</v>
      </c>
      <c r="C238" s="13" t="s">
        <v>575</v>
      </c>
      <c r="D238" s="13" t="s">
        <v>18</v>
      </c>
      <c r="E238" s="13" t="s">
        <v>228</v>
      </c>
      <c r="F238" s="13" t="s">
        <v>50</v>
      </c>
      <c r="G238" s="13" t="s">
        <v>51</v>
      </c>
      <c r="H238" s="13" t="s">
        <v>51</v>
      </c>
      <c r="I238" s="13" t="s">
        <v>96</v>
      </c>
      <c r="J238" s="47" t="s">
        <v>97</v>
      </c>
      <c r="K238" s="63">
        <v>0</v>
      </c>
      <c r="L238" s="11">
        <v>1</v>
      </c>
    </row>
    <row r="239" spans="1:12" ht="75" x14ac:dyDescent="0.25">
      <c r="A239" s="12" t="s">
        <v>576</v>
      </c>
      <c r="B239" s="13">
        <v>4829</v>
      </c>
      <c r="C239" s="13" t="s">
        <v>577</v>
      </c>
      <c r="D239" s="13" t="s">
        <v>18</v>
      </c>
      <c r="E239" s="13" t="s">
        <v>512</v>
      </c>
      <c r="F239" s="13" t="s">
        <v>50</v>
      </c>
      <c r="G239" s="13" t="s">
        <v>51</v>
      </c>
      <c r="H239" s="13" t="s">
        <v>51</v>
      </c>
      <c r="I239" s="13" t="s">
        <v>92</v>
      </c>
      <c r="J239" s="47" t="s">
        <v>93</v>
      </c>
      <c r="K239" s="63">
        <v>0</v>
      </c>
      <c r="L239" s="11">
        <v>0</v>
      </c>
    </row>
    <row r="240" spans="1:12" ht="75" x14ac:dyDescent="0.25">
      <c r="A240" s="12" t="s">
        <v>578</v>
      </c>
      <c r="B240" s="13">
        <v>4835</v>
      </c>
      <c r="C240" s="13" t="s">
        <v>579</v>
      </c>
      <c r="D240" s="13" t="s">
        <v>18</v>
      </c>
      <c r="E240" s="13" t="s">
        <v>228</v>
      </c>
      <c r="F240" s="13" t="s">
        <v>50</v>
      </c>
      <c r="G240" s="13" t="s">
        <v>51</v>
      </c>
      <c r="H240" s="13" t="s">
        <v>51</v>
      </c>
      <c r="I240" s="13" t="s">
        <v>21</v>
      </c>
      <c r="J240" s="47" t="s">
        <v>22</v>
      </c>
      <c r="K240" s="63">
        <v>0</v>
      </c>
      <c r="L240" s="11">
        <v>0</v>
      </c>
    </row>
    <row r="241" spans="1:12" ht="90" x14ac:dyDescent="0.25">
      <c r="A241" s="12" t="s">
        <v>580</v>
      </c>
      <c r="B241" s="13">
        <v>4837</v>
      </c>
      <c r="C241" s="13" t="s">
        <v>581</v>
      </c>
      <c r="D241" s="13" t="s">
        <v>18</v>
      </c>
      <c r="E241" s="13" t="s">
        <v>228</v>
      </c>
      <c r="F241" s="13" t="s">
        <v>50</v>
      </c>
      <c r="G241" s="13" t="s">
        <v>51</v>
      </c>
      <c r="H241" s="13" t="s">
        <v>51</v>
      </c>
      <c r="I241" s="13" t="s">
        <v>85</v>
      </c>
      <c r="J241" s="47" t="s">
        <v>86</v>
      </c>
      <c r="K241" s="63">
        <v>0</v>
      </c>
      <c r="L241" s="11">
        <v>1</v>
      </c>
    </row>
    <row r="242" spans="1:12" ht="75" x14ac:dyDescent="0.25">
      <c r="A242" s="12" t="s">
        <v>582</v>
      </c>
      <c r="B242" s="13">
        <v>5801</v>
      </c>
      <c r="C242" s="13" t="s">
        <v>583</v>
      </c>
      <c r="D242" s="13" t="s">
        <v>18</v>
      </c>
      <c r="E242" s="13" t="s">
        <v>228</v>
      </c>
      <c r="F242" s="13" t="s">
        <v>50</v>
      </c>
      <c r="G242" s="13" t="s">
        <v>51</v>
      </c>
      <c r="H242" s="13" t="s">
        <v>51</v>
      </c>
      <c r="I242" s="13" t="s">
        <v>92</v>
      </c>
      <c r="J242" s="47" t="s">
        <v>93</v>
      </c>
      <c r="K242" s="63">
        <v>0</v>
      </c>
      <c r="L242" s="11">
        <v>0</v>
      </c>
    </row>
    <row r="243" spans="1:12" ht="30" x14ac:dyDescent="0.25">
      <c r="A243" s="12" t="s">
        <v>584</v>
      </c>
      <c r="B243" s="13">
        <v>5802</v>
      </c>
      <c r="C243" s="13" t="s">
        <v>585</v>
      </c>
      <c r="D243" s="13" t="s">
        <v>18</v>
      </c>
      <c r="E243" s="13" t="s">
        <v>19</v>
      </c>
      <c r="F243" s="13" t="s">
        <v>50</v>
      </c>
      <c r="G243" s="13" t="s">
        <v>51</v>
      </c>
      <c r="H243" s="13" t="s">
        <v>51</v>
      </c>
      <c r="I243" s="13" t="s">
        <v>21</v>
      </c>
      <c r="J243" s="47" t="s">
        <v>22</v>
      </c>
      <c r="K243" s="63">
        <v>2</v>
      </c>
      <c r="L243" s="11">
        <v>24</v>
      </c>
    </row>
    <row r="244" spans="1:12" ht="75" x14ac:dyDescent="0.25">
      <c r="A244" s="12" t="s">
        <v>586</v>
      </c>
      <c r="B244" s="13">
        <v>9102</v>
      </c>
      <c r="C244" s="13" t="s">
        <v>587</v>
      </c>
      <c r="D244" s="13" t="s">
        <v>18</v>
      </c>
      <c r="E244" s="13" t="s">
        <v>404</v>
      </c>
      <c r="F244" s="13" t="s">
        <v>20</v>
      </c>
      <c r="G244" s="13">
        <v>4</v>
      </c>
      <c r="H244" s="41">
        <v>43809</v>
      </c>
      <c r="I244" s="13" t="s">
        <v>123</v>
      </c>
      <c r="J244" s="47" t="s">
        <v>456</v>
      </c>
      <c r="K244" s="62">
        <v>2</v>
      </c>
      <c r="L244" s="11">
        <v>7</v>
      </c>
    </row>
    <row r="245" spans="1:12" ht="75" x14ac:dyDescent="0.25">
      <c r="A245" s="12" t="s">
        <v>588</v>
      </c>
      <c r="B245" s="13">
        <v>9103</v>
      </c>
      <c r="C245" s="13" t="s">
        <v>589</v>
      </c>
      <c r="D245" s="13" t="s">
        <v>18</v>
      </c>
      <c r="E245" s="13" t="s">
        <v>228</v>
      </c>
      <c r="F245" s="13" t="s">
        <v>50</v>
      </c>
      <c r="G245" s="13" t="s">
        <v>51</v>
      </c>
      <c r="H245" s="13" t="s">
        <v>51</v>
      </c>
      <c r="I245" s="13" t="s">
        <v>27</v>
      </c>
      <c r="J245" s="47" t="s">
        <v>89</v>
      </c>
      <c r="K245" s="63">
        <v>1</v>
      </c>
      <c r="L245" s="11">
        <v>3</v>
      </c>
    </row>
    <row r="246" spans="1:12" ht="75" x14ac:dyDescent="0.25">
      <c r="A246" s="12" t="s">
        <v>590</v>
      </c>
      <c r="B246" s="13">
        <v>9104</v>
      </c>
      <c r="C246" s="13" t="s">
        <v>591</v>
      </c>
      <c r="D246" s="13" t="s">
        <v>18</v>
      </c>
      <c r="E246" s="13" t="s">
        <v>228</v>
      </c>
      <c r="F246" s="13" t="s">
        <v>20</v>
      </c>
      <c r="G246" s="13">
        <v>4</v>
      </c>
      <c r="H246" s="41">
        <v>44149</v>
      </c>
      <c r="I246" s="13" t="s">
        <v>21</v>
      </c>
      <c r="J246" s="47" t="s">
        <v>22</v>
      </c>
      <c r="K246" s="62">
        <v>3</v>
      </c>
      <c r="L246" s="31">
        <v>4</v>
      </c>
    </row>
    <row r="247" spans="1:12" ht="60" x14ac:dyDescent="0.25">
      <c r="A247" s="12" t="s">
        <v>592</v>
      </c>
      <c r="B247" s="13">
        <v>9105</v>
      </c>
      <c r="C247" s="13" t="s">
        <v>593</v>
      </c>
      <c r="D247" s="13" t="s">
        <v>18</v>
      </c>
      <c r="E247" s="13" t="s">
        <v>19</v>
      </c>
      <c r="F247" s="13" t="s">
        <v>50</v>
      </c>
      <c r="G247" s="13" t="s">
        <v>51</v>
      </c>
      <c r="H247" s="13" t="s">
        <v>51</v>
      </c>
      <c r="I247" s="13" t="s">
        <v>96</v>
      </c>
      <c r="J247" s="47" t="s">
        <v>97</v>
      </c>
      <c r="K247" s="63">
        <v>5</v>
      </c>
      <c r="L247" s="11">
        <v>7</v>
      </c>
    </row>
    <row r="248" spans="1:12" ht="75" x14ac:dyDescent="0.25">
      <c r="A248" s="12" t="s">
        <v>594</v>
      </c>
      <c r="B248" s="13">
        <v>9107</v>
      </c>
      <c r="C248" s="13" t="s">
        <v>595</v>
      </c>
      <c r="D248" s="13" t="s">
        <v>18</v>
      </c>
      <c r="E248" s="13" t="s">
        <v>228</v>
      </c>
      <c r="F248" s="13" t="s">
        <v>50</v>
      </c>
      <c r="G248" s="13" t="s">
        <v>51</v>
      </c>
      <c r="H248" s="13" t="s">
        <v>51</v>
      </c>
      <c r="I248" s="13" t="s">
        <v>21</v>
      </c>
      <c r="J248" s="47" t="s">
        <v>22</v>
      </c>
      <c r="K248" s="63">
        <v>0</v>
      </c>
      <c r="L248" s="11">
        <v>3</v>
      </c>
    </row>
    <row r="249" spans="1:12" ht="75" x14ac:dyDescent="0.25">
      <c r="A249" s="12" t="s">
        <v>596</v>
      </c>
      <c r="B249" s="13">
        <v>9108</v>
      </c>
      <c r="C249" s="13" t="s">
        <v>597</v>
      </c>
      <c r="D249" s="13" t="s">
        <v>18</v>
      </c>
      <c r="E249" s="13" t="s">
        <v>228</v>
      </c>
      <c r="F249" s="13" t="s">
        <v>50</v>
      </c>
      <c r="G249" s="13" t="s">
        <v>51</v>
      </c>
      <c r="H249" s="13" t="s">
        <v>51</v>
      </c>
      <c r="I249" s="13" t="s">
        <v>21</v>
      </c>
      <c r="J249" s="47" t="s">
        <v>22</v>
      </c>
      <c r="K249" s="63">
        <v>0</v>
      </c>
      <c r="L249" s="11">
        <v>0</v>
      </c>
    </row>
    <row r="250" spans="1:12" ht="60" x14ac:dyDescent="0.25">
      <c r="A250" s="12" t="s">
        <v>598</v>
      </c>
      <c r="B250" s="13">
        <v>9110</v>
      </c>
      <c r="C250" s="13" t="s">
        <v>599</v>
      </c>
      <c r="D250" s="13" t="s">
        <v>18</v>
      </c>
      <c r="E250" s="13" t="s">
        <v>404</v>
      </c>
      <c r="F250" s="13" t="s">
        <v>50</v>
      </c>
      <c r="G250" s="13" t="s">
        <v>51</v>
      </c>
      <c r="H250" s="13" t="s">
        <v>51</v>
      </c>
      <c r="I250" s="13" t="s">
        <v>21</v>
      </c>
      <c r="J250" s="47" t="s">
        <v>22</v>
      </c>
      <c r="K250" s="63">
        <v>0</v>
      </c>
      <c r="L250" s="11">
        <v>130</v>
      </c>
    </row>
    <row r="251" spans="1:12" ht="75" x14ac:dyDescent="0.25">
      <c r="A251" s="12" t="s">
        <v>600</v>
      </c>
      <c r="B251" s="13">
        <v>9116</v>
      </c>
      <c r="C251" s="13" t="s">
        <v>601</v>
      </c>
      <c r="D251" s="13" t="s">
        <v>18</v>
      </c>
      <c r="E251" s="13" t="s">
        <v>228</v>
      </c>
      <c r="F251" s="13" t="s">
        <v>50</v>
      </c>
      <c r="G251" s="13" t="s">
        <v>51</v>
      </c>
      <c r="H251" s="13" t="s">
        <v>51</v>
      </c>
      <c r="I251" s="13" t="s">
        <v>66</v>
      </c>
      <c r="J251" s="47" t="s">
        <v>67</v>
      </c>
      <c r="K251" s="63">
        <v>0</v>
      </c>
      <c r="L251" s="11">
        <v>2</v>
      </c>
    </row>
    <row r="252" spans="1:12" ht="45" x14ac:dyDescent="0.25">
      <c r="A252" s="12" t="s">
        <v>602</v>
      </c>
      <c r="B252" s="13">
        <v>9117</v>
      </c>
      <c r="C252" s="13" t="s">
        <v>603</v>
      </c>
      <c r="D252" s="13" t="s">
        <v>18</v>
      </c>
      <c r="E252" s="13" t="s">
        <v>512</v>
      </c>
      <c r="F252" s="13" t="s">
        <v>50</v>
      </c>
      <c r="G252" s="13" t="s">
        <v>51</v>
      </c>
      <c r="H252" s="13" t="s">
        <v>51</v>
      </c>
      <c r="I252" s="13" t="s">
        <v>21</v>
      </c>
      <c r="J252" s="47" t="s">
        <v>22</v>
      </c>
      <c r="K252" s="63">
        <v>0</v>
      </c>
      <c r="L252" s="11">
        <v>0</v>
      </c>
    </row>
    <row r="253" spans="1:12" ht="75" x14ac:dyDescent="0.25">
      <c r="A253" s="12" t="s">
        <v>604</v>
      </c>
      <c r="B253" s="13">
        <v>9119</v>
      </c>
      <c r="C253" s="13" t="s">
        <v>605</v>
      </c>
      <c r="D253" s="13" t="s">
        <v>18</v>
      </c>
      <c r="E253" s="13" t="s">
        <v>228</v>
      </c>
      <c r="F253" s="13" t="s">
        <v>50</v>
      </c>
      <c r="G253" s="13" t="s">
        <v>51</v>
      </c>
      <c r="H253" s="13" t="s">
        <v>51</v>
      </c>
      <c r="I253" s="13" t="s">
        <v>85</v>
      </c>
      <c r="J253" s="47" t="s">
        <v>86</v>
      </c>
      <c r="K253" s="63">
        <v>0</v>
      </c>
      <c r="L253" s="11">
        <v>4</v>
      </c>
    </row>
    <row r="254" spans="1:12" ht="75" x14ac:dyDescent="0.25">
      <c r="A254" s="12" t="s">
        <v>606</v>
      </c>
      <c r="B254" s="13">
        <v>9120</v>
      </c>
      <c r="C254" s="13" t="s">
        <v>607</v>
      </c>
      <c r="D254" s="13" t="s">
        <v>18</v>
      </c>
      <c r="E254" s="13" t="s">
        <v>228</v>
      </c>
      <c r="F254" s="13" t="s">
        <v>50</v>
      </c>
      <c r="G254" s="13" t="s">
        <v>51</v>
      </c>
      <c r="H254" s="13" t="s">
        <v>51</v>
      </c>
      <c r="I254" s="13" t="s">
        <v>23</v>
      </c>
      <c r="J254" s="47" t="s">
        <v>24</v>
      </c>
      <c r="K254" s="63">
        <v>0</v>
      </c>
      <c r="L254" s="11">
        <v>3</v>
      </c>
    </row>
    <row r="255" spans="1:12" ht="75" x14ac:dyDescent="0.25">
      <c r="A255" s="12" t="s">
        <v>608</v>
      </c>
      <c r="B255" s="13">
        <v>9121</v>
      </c>
      <c r="C255" s="13" t="s">
        <v>609</v>
      </c>
      <c r="D255" s="13" t="s">
        <v>18</v>
      </c>
      <c r="E255" s="13" t="s">
        <v>228</v>
      </c>
      <c r="F255" s="13" t="s">
        <v>50</v>
      </c>
      <c r="G255" s="13" t="s">
        <v>51</v>
      </c>
      <c r="H255" s="13" t="s">
        <v>51</v>
      </c>
      <c r="I255" s="13" t="s">
        <v>96</v>
      </c>
      <c r="J255" s="47" t="s">
        <v>97</v>
      </c>
      <c r="K255" s="63">
        <v>0</v>
      </c>
      <c r="L255" s="11">
        <v>3</v>
      </c>
    </row>
    <row r="256" spans="1:12" ht="60" x14ac:dyDescent="0.25">
      <c r="A256" s="12" t="s">
        <v>610</v>
      </c>
      <c r="B256" s="13">
        <v>9124</v>
      </c>
      <c r="C256" s="13" t="s">
        <v>611</v>
      </c>
      <c r="D256" s="13" t="s">
        <v>18</v>
      </c>
      <c r="E256" s="13" t="s">
        <v>404</v>
      </c>
      <c r="F256" s="13" t="s">
        <v>50</v>
      </c>
      <c r="G256" s="13" t="s">
        <v>51</v>
      </c>
      <c r="H256" s="13" t="s">
        <v>51</v>
      </c>
      <c r="I256" s="13" t="s">
        <v>23</v>
      </c>
      <c r="J256" s="47" t="s">
        <v>612</v>
      </c>
      <c r="K256" s="63">
        <v>0</v>
      </c>
      <c r="L256" s="11">
        <v>1</v>
      </c>
    </row>
    <row r="257" spans="1:12" ht="45" x14ac:dyDescent="0.25">
      <c r="A257" s="12" t="s">
        <v>613</v>
      </c>
      <c r="B257" s="13">
        <v>9126</v>
      </c>
      <c r="C257" s="13" t="s">
        <v>614</v>
      </c>
      <c r="D257" s="13" t="s">
        <v>18</v>
      </c>
      <c r="E257" s="13" t="s">
        <v>404</v>
      </c>
      <c r="F257" s="13" t="s">
        <v>50</v>
      </c>
      <c r="G257" s="13" t="s">
        <v>51</v>
      </c>
      <c r="H257" s="13" t="s">
        <v>51</v>
      </c>
      <c r="I257" s="13" t="s">
        <v>85</v>
      </c>
      <c r="J257" s="47" t="s">
        <v>86</v>
      </c>
      <c r="K257" s="63">
        <v>0</v>
      </c>
      <c r="L257" s="11">
        <v>0</v>
      </c>
    </row>
    <row r="258" spans="1:12" ht="75" x14ac:dyDescent="0.25">
      <c r="A258" s="12" t="s">
        <v>615</v>
      </c>
      <c r="B258" s="13">
        <v>9127</v>
      </c>
      <c r="C258" s="13" t="s">
        <v>616</v>
      </c>
      <c r="D258" s="13" t="s">
        <v>18</v>
      </c>
      <c r="E258" s="13" t="s">
        <v>228</v>
      </c>
      <c r="F258" s="13" t="s">
        <v>50</v>
      </c>
      <c r="G258" s="13" t="s">
        <v>51</v>
      </c>
      <c r="H258" s="13" t="s">
        <v>51</v>
      </c>
      <c r="I258" s="13" t="s">
        <v>23</v>
      </c>
      <c r="J258" s="47" t="s">
        <v>289</v>
      </c>
      <c r="K258" s="63">
        <v>0</v>
      </c>
      <c r="L258" s="11">
        <v>2</v>
      </c>
    </row>
    <row r="259" spans="1:12" ht="45" x14ac:dyDescent="0.25">
      <c r="A259" s="12" t="s">
        <v>617</v>
      </c>
      <c r="B259" s="13">
        <v>9128</v>
      </c>
      <c r="C259" s="13" t="s">
        <v>618</v>
      </c>
      <c r="D259" s="13" t="s">
        <v>18</v>
      </c>
      <c r="E259" s="13" t="s">
        <v>404</v>
      </c>
      <c r="F259" s="13" t="s">
        <v>50</v>
      </c>
      <c r="G259" s="13" t="s">
        <v>51</v>
      </c>
      <c r="H259" s="13" t="s">
        <v>51</v>
      </c>
      <c r="I259" s="13" t="s">
        <v>21</v>
      </c>
      <c r="J259" s="47" t="s">
        <v>22</v>
      </c>
      <c r="K259" s="63">
        <v>0</v>
      </c>
      <c r="L259" s="11">
        <v>6</v>
      </c>
    </row>
    <row r="260" spans="1:12" ht="75" x14ac:dyDescent="0.25">
      <c r="A260" s="12" t="s">
        <v>619</v>
      </c>
      <c r="B260" s="13">
        <v>9129</v>
      </c>
      <c r="C260" s="13" t="s">
        <v>620</v>
      </c>
      <c r="D260" s="13" t="s">
        <v>18</v>
      </c>
      <c r="E260" s="13" t="s">
        <v>228</v>
      </c>
      <c r="F260" s="13" t="s">
        <v>50</v>
      </c>
      <c r="G260" s="13" t="s">
        <v>51</v>
      </c>
      <c r="H260" s="13" t="s">
        <v>51</v>
      </c>
      <c r="I260" s="13" t="s">
        <v>21</v>
      </c>
      <c r="J260" s="47" t="s">
        <v>22</v>
      </c>
      <c r="K260" s="63">
        <v>0</v>
      </c>
      <c r="L260" s="11">
        <v>0</v>
      </c>
    </row>
    <row r="261" spans="1:12" ht="90" x14ac:dyDescent="0.25">
      <c r="A261" s="12" t="s">
        <v>621</v>
      </c>
      <c r="B261" s="13">
        <v>9131</v>
      </c>
      <c r="C261" s="13" t="s">
        <v>622</v>
      </c>
      <c r="D261" s="13" t="s">
        <v>18</v>
      </c>
      <c r="E261" s="13" t="s">
        <v>228</v>
      </c>
      <c r="F261" s="13" t="s">
        <v>50</v>
      </c>
      <c r="G261" s="13" t="s">
        <v>51</v>
      </c>
      <c r="H261" s="13" t="s">
        <v>51</v>
      </c>
      <c r="I261" s="13" t="s">
        <v>21</v>
      </c>
      <c r="J261" s="47" t="s">
        <v>22</v>
      </c>
      <c r="K261" s="63">
        <v>0</v>
      </c>
      <c r="L261" s="11">
        <v>1</v>
      </c>
    </row>
    <row r="262" spans="1:12" ht="75" x14ac:dyDescent="0.25">
      <c r="A262" s="12" t="s">
        <v>623</v>
      </c>
      <c r="B262" s="13">
        <v>9132</v>
      </c>
      <c r="C262" s="13" t="s">
        <v>624</v>
      </c>
      <c r="D262" s="13" t="s">
        <v>18</v>
      </c>
      <c r="E262" s="13" t="s">
        <v>228</v>
      </c>
      <c r="F262" s="13" t="s">
        <v>50</v>
      </c>
      <c r="G262" s="13" t="s">
        <v>51</v>
      </c>
      <c r="H262" s="13" t="s">
        <v>51</v>
      </c>
      <c r="I262" s="13" t="s">
        <v>21</v>
      </c>
      <c r="J262" s="47" t="s">
        <v>22</v>
      </c>
      <c r="K262" s="63">
        <v>0</v>
      </c>
      <c r="L262" s="11">
        <v>0</v>
      </c>
    </row>
    <row r="263" spans="1:12" ht="75" x14ac:dyDescent="0.25">
      <c r="A263" s="12" t="s">
        <v>625</v>
      </c>
      <c r="B263" s="13">
        <v>9899</v>
      </c>
      <c r="C263" s="13" t="s">
        <v>626</v>
      </c>
      <c r="D263" s="13" t="s">
        <v>18</v>
      </c>
      <c r="E263" s="13" t="s">
        <v>228</v>
      </c>
      <c r="F263" s="13" t="s">
        <v>50</v>
      </c>
      <c r="G263" s="13" t="s">
        <v>51</v>
      </c>
      <c r="H263" s="13" t="s">
        <v>51</v>
      </c>
      <c r="I263" s="13" t="s">
        <v>21</v>
      </c>
      <c r="J263" s="47" t="s">
        <v>22</v>
      </c>
      <c r="K263" s="63">
        <v>0</v>
      </c>
      <c r="L263" s="11">
        <v>4</v>
      </c>
    </row>
    <row r="264" spans="1:12" ht="75" x14ac:dyDescent="0.25">
      <c r="A264" s="12" t="s">
        <v>627</v>
      </c>
      <c r="B264" s="13">
        <v>9900</v>
      </c>
      <c r="C264" s="13" t="s">
        <v>628</v>
      </c>
      <c r="D264" s="13" t="s">
        <v>18</v>
      </c>
      <c r="E264" s="13" t="s">
        <v>228</v>
      </c>
      <c r="F264" s="13" t="s">
        <v>50</v>
      </c>
      <c r="G264" s="13" t="s">
        <v>51</v>
      </c>
      <c r="H264" s="13" t="s">
        <v>51</v>
      </c>
      <c r="I264" s="13" t="s">
        <v>23</v>
      </c>
      <c r="J264" s="47" t="s">
        <v>24</v>
      </c>
      <c r="K264" s="63">
        <v>0</v>
      </c>
      <c r="L264" s="11">
        <v>0</v>
      </c>
    </row>
    <row r="265" spans="1:12" ht="60" x14ac:dyDescent="0.25">
      <c r="A265" s="12" t="s">
        <v>629</v>
      </c>
      <c r="B265" s="13">
        <v>9904</v>
      </c>
      <c r="C265" s="13" t="s">
        <v>630</v>
      </c>
      <c r="D265" s="13" t="s">
        <v>18</v>
      </c>
      <c r="E265" s="13" t="s">
        <v>404</v>
      </c>
      <c r="F265" s="13" t="s">
        <v>50</v>
      </c>
      <c r="G265" s="13" t="s">
        <v>51</v>
      </c>
      <c r="H265" s="13" t="s">
        <v>51</v>
      </c>
      <c r="I265" s="13" t="s">
        <v>21</v>
      </c>
      <c r="J265" s="47" t="s">
        <v>22</v>
      </c>
      <c r="K265" s="63">
        <v>0</v>
      </c>
      <c r="L265" s="11">
        <v>1</v>
      </c>
    </row>
    <row r="266" spans="1:12" ht="90" x14ac:dyDescent="0.25">
      <c r="A266" s="12" t="s">
        <v>631</v>
      </c>
      <c r="B266" s="13">
        <v>9905</v>
      </c>
      <c r="C266" s="13" t="s">
        <v>632</v>
      </c>
      <c r="D266" s="13" t="s">
        <v>18</v>
      </c>
      <c r="E266" s="13" t="s">
        <v>228</v>
      </c>
      <c r="F266" s="13" t="s">
        <v>50</v>
      </c>
      <c r="G266" s="13" t="s">
        <v>51</v>
      </c>
      <c r="H266" s="13" t="s">
        <v>51</v>
      </c>
      <c r="I266" s="13" t="s">
        <v>56</v>
      </c>
      <c r="J266" s="47" t="s">
        <v>633</v>
      </c>
      <c r="K266" s="63">
        <v>0</v>
      </c>
      <c r="L266" s="11">
        <v>0</v>
      </c>
    </row>
    <row r="267" spans="1:12" ht="90" x14ac:dyDescent="0.25">
      <c r="A267" s="12" t="s">
        <v>634</v>
      </c>
      <c r="B267" s="13">
        <v>9906</v>
      </c>
      <c r="C267" s="13" t="s">
        <v>635</v>
      </c>
      <c r="D267" s="13" t="s">
        <v>18</v>
      </c>
      <c r="E267" s="13" t="s">
        <v>228</v>
      </c>
      <c r="F267" s="13" t="s">
        <v>50</v>
      </c>
      <c r="G267" s="13" t="s">
        <v>51</v>
      </c>
      <c r="H267" s="13" t="s">
        <v>51</v>
      </c>
      <c r="I267" s="13" t="s">
        <v>27</v>
      </c>
      <c r="J267" s="47" t="s">
        <v>89</v>
      </c>
      <c r="K267" s="63">
        <v>0</v>
      </c>
      <c r="L267" s="11">
        <v>0</v>
      </c>
    </row>
    <row r="268" spans="1:12" ht="75" x14ac:dyDescent="0.25">
      <c r="A268" s="12" t="s">
        <v>636</v>
      </c>
      <c r="B268" s="13">
        <v>9910</v>
      </c>
      <c r="C268" s="13" t="s">
        <v>637</v>
      </c>
      <c r="D268" s="13" t="s">
        <v>18</v>
      </c>
      <c r="E268" s="13" t="s">
        <v>228</v>
      </c>
      <c r="F268" s="13" t="s">
        <v>50</v>
      </c>
      <c r="G268" s="13" t="s">
        <v>51</v>
      </c>
      <c r="H268" s="13" t="s">
        <v>51</v>
      </c>
      <c r="I268" s="13" t="s">
        <v>21</v>
      </c>
      <c r="J268" s="47" t="s">
        <v>22</v>
      </c>
      <c r="K268" s="63">
        <v>0</v>
      </c>
      <c r="L268" s="11">
        <v>0</v>
      </c>
    </row>
    <row r="269" spans="1:12" ht="75" x14ac:dyDescent="0.25">
      <c r="A269" s="12" t="s">
        <v>638</v>
      </c>
      <c r="B269" s="13">
        <v>9913</v>
      </c>
      <c r="C269" s="13" t="s">
        <v>639</v>
      </c>
      <c r="D269" s="13" t="s">
        <v>18</v>
      </c>
      <c r="E269" s="13" t="s">
        <v>228</v>
      </c>
      <c r="F269" s="13" t="s">
        <v>50</v>
      </c>
      <c r="G269" s="13" t="s">
        <v>51</v>
      </c>
      <c r="H269" s="13" t="s">
        <v>51</v>
      </c>
      <c r="I269" s="13" t="s">
        <v>21</v>
      </c>
      <c r="J269" s="47" t="s">
        <v>22</v>
      </c>
      <c r="K269" s="63">
        <v>0</v>
      </c>
      <c r="L269" s="11">
        <v>0</v>
      </c>
    </row>
    <row r="270" spans="1:12" ht="75" x14ac:dyDescent="0.25">
      <c r="A270" s="12" t="s">
        <v>640</v>
      </c>
      <c r="B270" s="13">
        <v>9914</v>
      </c>
      <c r="C270" s="13" t="s">
        <v>641</v>
      </c>
      <c r="D270" s="13" t="s">
        <v>18</v>
      </c>
      <c r="E270" s="13" t="s">
        <v>228</v>
      </c>
      <c r="F270" s="13" t="s">
        <v>50</v>
      </c>
      <c r="G270" s="13" t="s">
        <v>51</v>
      </c>
      <c r="H270" s="13" t="s">
        <v>51</v>
      </c>
      <c r="I270" s="13" t="s">
        <v>21</v>
      </c>
      <c r="J270" s="47" t="s">
        <v>22</v>
      </c>
      <c r="K270" s="63">
        <v>0</v>
      </c>
      <c r="L270" s="11">
        <v>0</v>
      </c>
    </row>
    <row r="271" spans="1:12" ht="75.75" thickBot="1" x14ac:dyDescent="0.3">
      <c r="A271" s="32" t="s">
        <v>642</v>
      </c>
      <c r="B271" s="33">
        <v>9915</v>
      </c>
      <c r="C271" s="33" t="s">
        <v>643</v>
      </c>
      <c r="D271" s="33" t="s">
        <v>18</v>
      </c>
      <c r="E271" s="33" t="s">
        <v>228</v>
      </c>
      <c r="F271" s="33" t="s">
        <v>50</v>
      </c>
      <c r="G271" s="33" t="s">
        <v>51</v>
      </c>
      <c r="H271" s="33" t="s">
        <v>51</v>
      </c>
      <c r="I271" s="33" t="s">
        <v>21</v>
      </c>
      <c r="J271" s="50" t="s">
        <v>22</v>
      </c>
      <c r="K271" s="64">
        <v>0</v>
      </c>
      <c r="L271" s="34">
        <v>0</v>
      </c>
    </row>
    <row r="273" spans="1:10" x14ac:dyDescent="0.25">
      <c r="A273" s="202" t="s">
        <v>675</v>
      </c>
      <c r="B273" s="202"/>
      <c r="C273" s="202"/>
      <c r="D273" s="202"/>
      <c r="E273" s="202"/>
      <c r="F273" s="202"/>
      <c r="G273" s="202"/>
      <c r="H273" s="202"/>
      <c r="I273" s="202"/>
      <c r="J273" s="202"/>
    </row>
  </sheetData>
  <mergeCells count="3">
    <mergeCell ref="A273:J273"/>
    <mergeCell ref="K1:L1"/>
    <mergeCell ref="A1:J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3"/>
  <sheetViews>
    <sheetView topLeftCell="A103" workbookViewId="0">
      <selection activeCell="H274" sqref="H274"/>
    </sheetView>
  </sheetViews>
  <sheetFormatPr baseColWidth="10" defaultColWidth="10.85546875" defaultRowHeight="15" x14ac:dyDescent="0.25"/>
  <cols>
    <col min="1" max="2" width="10.85546875" style="35"/>
    <col min="3" max="3" width="17.42578125" style="35" customWidth="1"/>
    <col min="4" max="4" width="11" style="35" customWidth="1"/>
    <col min="5" max="5" width="13.42578125" style="35" customWidth="1"/>
    <col min="6" max="7" width="12.85546875" style="35" customWidth="1"/>
    <col min="8" max="8" width="16.85546875" style="35" customWidth="1"/>
    <col min="9" max="9" width="22" style="35" customWidth="1"/>
    <col min="10" max="10" width="16.28515625" style="35" customWidth="1"/>
    <col min="11" max="12" width="10.85546875" style="35"/>
    <col min="13" max="13" width="11.85546875" style="35" bestFit="1" customWidth="1"/>
    <col min="14" max="16384" width="10.85546875" style="35"/>
  </cols>
  <sheetData>
    <row r="1" spans="1:20" ht="42" customHeight="1" thickBot="1" x14ac:dyDescent="0.3">
      <c r="A1" s="217" t="s">
        <v>658</v>
      </c>
      <c r="B1" s="218"/>
      <c r="C1" s="218"/>
      <c r="D1" s="218"/>
      <c r="E1" s="218"/>
      <c r="F1" s="218"/>
      <c r="G1" s="218"/>
      <c r="H1" s="218"/>
      <c r="I1" s="218"/>
      <c r="J1" s="219"/>
      <c r="K1" s="214" t="s">
        <v>651</v>
      </c>
      <c r="L1" s="212"/>
      <c r="M1" s="220" t="s">
        <v>653</v>
      </c>
      <c r="N1" s="212"/>
      <c r="O1" s="220" t="s">
        <v>654</v>
      </c>
      <c r="P1" s="212"/>
      <c r="Q1" s="220" t="s">
        <v>655</v>
      </c>
      <c r="R1" s="212"/>
      <c r="S1" s="220" t="s">
        <v>656</v>
      </c>
      <c r="T1" s="212"/>
    </row>
    <row r="2" spans="1:20" ht="30.75" thickBot="1" x14ac:dyDescent="0.3">
      <c r="A2" s="70" t="s">
        <v>10</v>
      </c>
      <c r="B2" s="71" t="s">
        <v>11</v>
      </c>
      <c r="C2" s="71" t="s">
        <v>12</v>
      </c>
      <c r="D2" s="71" t="s">
        <v>666</v>
      </c>
      <c r="E2" s="71" t="s">
        <v>667</v>
      </c>
      <c r="F2" s="71" t="s">
        <v>14</v>
      </c>
      <c r="G2" s="71" t="s">
        <v>660</v>
      </c>
      <c r="H2" s="71" t="s">
        <v>661</v>
      </c>
      <c r="I2" s="72" t="s">
        <v>662</v>
      </c>
      <c r="J2" s="78" t="s">
        <v>663</v>
      </c>
      <c r="K2" s="75" t="s">
        <v>657</v>
      </c>
      <c r="L2" s="76" t="s">
        <v>652</v>
      </c>
      <c r="M2" s="77" t="s">
        <v>657</v>
      </c>
      <c r="N2" s="76" t="s">
        <v>652</v>
      </c>
      <c r="O2" s="77" t="s">
        <v>657</v>
      </c>
      <c r="P2" s="76" t="s">
        <v>652</v>
      </c>
      <c r="Q2" s="77" t="s">
        <v>657</v>
      </c>
      <c r="R2" s="76" t="s">
        <v>652</v>
      </c>
      <c r="S2" s="77" t="s">
        <v>657</v>
      </c>
      <c r="T2" s="76" t="s">
        <v>652</v>
      </c>
    </row>
    <row r="3" spans="1:20" ht="45" x14ac:dyDescent="0.25">
      <c r="A3" s="66" t="s">
        <v>16</v>
      </c>
      <c r="B3" s="67">
        <v>1101</v>
      </c>
      <c r="C3" s="67" t="s">
        <v>17</v>
      </c>
      <c r="D3" s="67" t="s">
        <v>18</v>
      </c>
      <c r="E3" s="67" t="s">
        <v>19</v>
      </c>
      <c r="F3" s="67" t="s">
        <v>20</v>
      </c>
      <c r="G3" s="67">
        <v>10</v>
      </c>
      <c r="H3" s="68">
        <v>43927</v>
      </c>
      <c r="I3" s="88" t="s">
        <v>21</v>
      </c>
      <c r="J3" s="69" t="s">
        <v>22</v>
      </c>
      <c r="K3" s="81">
        <v>0.32113999999999998</v>
      </c>
      <c r="L3" s="82">
        <v>0.37128749999999999</v>
      </c>
      <c r="M3" s="79">
        <v>0.26860000000000001</v>
      </c>
      <c r="N3" s="82">
        <v>0.31319999999999998</v>
      </c>
      <c r="O3" s="79">
        <v>0.27450000000000002</v>
      </c>
      <c r="P3" s="82">
        <v>0.31809999999999999</v>
      </c>
      <c r="Q3" s="79">
        <v>0.27289999999999998</v>
      </c>
      <c r="R3" s="82">
        <v>0.31669999999999998</v>
      </c>
      <c r="S3" s="79">
        <v>0.27929999999999999</v>
      </c>
      <c r="T3" s="82">
        <v>0.32069999999999999</v>
      </c>
    </row>
    <row r="4" spans="1:20" ht="45" x14ac:dyDescent="0.25">
      <c r="A4" s="12" t="s">
        <v>32</v>
      </c>
      <c r="B4" s="13">
        <v>1105</v>
      </c>
      <c r="C4" s="13" t="s">
        <v>33</v>
      </c>
      <c r="D4" s="13" t="s">
        <v>18</v>
      </c>
      <c r="E4" s="13" t="s">
        <v>19</v>
      </c>
      <c r="F4" s="13" t="s">
        <v>20</v>
      </c>
      <c r="G4" s="13">
        <v>4</v>
      </c>
      <c r="H4" s="41">
        <v>44059</v>
      </c>
      <c r="I4" s="39" t="s">
        <v>21</v>
      </c>
      <c r="J4" s="55" t="s">
        <v>22</v>
      </c>
      <c r="K4" s="83">
        <v>0.332955</v>
      </c>
      <c r="L4" s="84">
        <v>0.36866250000000006</v>
      </c>
      <c r="M4" s="80">
        <v>0.3599</v>
      </c>
      <c r="N4" s="84">
        <v>0.41470000000000001</v>
      </c>
      <c r="O4" s="80">
        <v>0.36919999999999997</v>
      </c>
      <c r="P4" s="84">
        <v>0.44929999999999998</v>
      </c>
      <c r="Q4" s="80">
        <v>0.36249999999999999</v>
      </c>
      <c r="R4" s="84">
        <v>0.4173</v>
      </c>
      <c r="S4" s="80">
        <v>0.316</v>
      </c>
      <c r="T4" s="84">
        <v>0.3427</v>
      </c>
    </row>
    <row r="5" spans="1:20" ht="60" x14ac:dyDescent="0.25">
      <c r="A5" s="12" t="s">
        <v>34</v>
      </c>
      <c r="B5" s="13">
        <v>1106</v>
      </c>
      <c r="C5" s="13" t="s">
        <v>35</v>
      </c>
      <c r="D5" s="13" t="s">
        <v>18</v>
      </c>
      <c r="E5" s="13" t="s">
        <v>19</v>
      </c>
      <c r="F5" s="13" t="s">
        <v>20</v>
      </c>
      <c r="G5" s="13">
        <v>6</v>
      </c>
      <c r="H5" s="41" t="s">
        <v>649</v>
      </c>
      <c r="I5" s="39" t="s">
        <v>36</v>
      </c>
      <c r="J5" s="55" t="s">
        <v>37</v>
      </c>
      <c r="K5" s="83">
        <v>0.41129499999999997</v>
      </c>
      <c r="L5" s="84">
        <v>0.44156874999999995</v>
      </c>
      <c r="M5" s="80">
        <v>0.39200000000000002</v>
      </c>
      <c r="N5" s="84">
        <v>0.41670000000000001</v>
      </c>
      <c r="O5" s="80">
        <v>0.39479999999999998</v>
      </c>
      <c r="P5" s="84">
        <v>0.44519999999999998</v>
      </c>
      <c r="Q5" s="80">
        <v>0.39169999999999999</v>
      </c>
      <c r="R5" s="84">
        <v>0.4521</v>
      </c>
      <c r="S5" s="80">
        <v>0.39140000000000003</v>
      </c>
      <c r="T5" s="84">
        <v>0.44840000000000002</v>
      </c>
    </row>
    <row r="6" spans="1:20" ht="30" x14ac:dyDescent="0.25">
      <c r="A6" s="12" t="s">
        <v>38</v>
      </c>
      <c r="B6" s="13">
        <v>1110</v>
      </c>
      <c r="C6" s="13" t="s">
        <v>39</v>
      </c>
      <c r="D6" s="13" t="s">
        <v>18</v>
      </c>
      <c r="E6" s="13" t="s">
        <v>19</v>
      </c>
      <c r="F6" s="13" t="s">
        <v>20</v>
      </c>
      <c r="G6" s="13">
        <v>6</v>
      </c>
      <c r="H6" s="41">
        <v>43559</v>
      </c>
      <c r="I6" s="39" t="s">
        <v>40</v>
      </c>
      <c r="J6" s="55" t="s">
        <v>41</v>
      </c>
      <c r="K6" s="83">
        <v>0.35769999999999991</v>
      </c>
      <c r="L6" s="84">
        <v>0.39260666666666671</v>
      </c>
      <c r="M6" s="80">
        <v>0.3931</v>
      </c>
      <c r="N6" s="84">
        <v>0.44</v>
      </c>
      <c r="O6" s="80">
        <v>0.38519999999999999</v>
      </c>
      <c r="P6" s="84">
        <v>0.44840000000000002</v>
      </c>
      <c r="Q6" s="80">
        <v>0.38419999999999999</v>
      </c>
      <c r="R6" s="84">
        <v>0.44269999999999998</v>
      </c>
      <c r="S6" s="80">
        <v>0.37019999999999997</v>
      </c>
      <c r="T6" s="84">
        <v>0.43259999999999998</v>
      </c>
    </row>
    <row r="7" spans="1:20" ht="45" x14ac:dyDescent="0.25">
      <c r="A7" s="12" t="s">
        <v>42</v>
      </c>
      <c r="B7" s="13">
        <v>1111</v>
      </c>
      <c r="C7" s="13" t="s">
        <v>43</v>
      </c>
      <c r="D7" s="13" t="s">
        <v>18</v>
      </c>
      <c r="E7" s="13" t="s">
        <v>19</v>
      </c>
      <c r="F7" s="13" t="s">
        <v>20</v>
      </c>
      <c r="G7" s="13">
        <v>8</v>
      </c>
      <c r="H7" s="41">
        <v>44336</v>
      </c>
      <c r="I7" s="39" t="s">
        <v>44</v>
      </c>
      <c r="J7" s="55" t="s">
        <v>45</v>
      </c>
      <c r="K7" s="83">
        <v>0.47262105263157889</v>
      </c>
      <c r="L7" s="84">
        <v>0.52403999999999995</v>
      </c>
      <c r="M7" s="80">
        <v>0.4632</v>
      </c>
      <c r="N7" s="84">
        <v>0.51459999999999995</v>
      </c>
      <c r="O7" s="80">
        <v>0.4657</v>
      </c>
      <c r="P7" s="84">
        <v>0.50870000000000004</v>
      </c>
      <c r="Q7" s="80">
        <v>0.46250000000000002</v>
      </c>
      <c r="R7" s="84">
        <v>0.5101</v>
      </c>
      <c r="S7" s="80">
        <v>0.442</v>
      </c>
      <c r="T7" s="84">
        <v>0.49270000000000003</v>
      </c>
    </row>
    <row r="8" spans="1:20" ht="30" x14ac:dyDescent="0.25">
      <c r="A8" s="12" t="s">
        <v>46</v>
      </c>
      <c r="B8" s="13">
        <v>1112</v>
      </c>
      <c r="C8" s="13" t="s">
        <v>47</v>
      </c>
      <c r="D8" s="13" t="s">
        <v>18</v>
      </c>
      <c r="E8" s="13" t="s">
        <v>19</v>
      </c>
      <c r="F8" s="13" t="s">
        <v>20</v>
      </c>
      <c r="G8" s="13">
        <v>6</v>
      </c>
      <c r="H8" s="41">
        <v>43447</v>
      </c>
      <c r="I8" s="39" t="s">
        <v>25</v>
      </c>
      <c r="J8" s="55" t="s">
        <v>26</v>
      </c>
      <c r="K8" s="83">
        <v>0.29852499999999998</v>
      </c>
      <c r="L8" s="84">
        <v>0.35371250000000004</v>
      </c>
      <c r="M8" s="80">
        <v>0.38800000000000001</v>
      </c>
      <c r="N8" s="84">
        <v>0.4345</v>
      </c>
      <c r="O8" s="80">
        <v>0.37419999999999998</v>
      </c>
      <c r="P8" s="84">
        <v>0.41389999999999999</v>
      </c>
      <c r="Q8" s="80">
        <v>0.38100000000000001</v>
      </c>
      <c r="R8" s="84">
        <v>0.4148</v>
      </c>
      <c r="S8" s="80">
        <v>0.36349999999999999</v>
      </c>
      <c r="T8" s="84">
        <v>0.39789999999999998</v>
      </c>
    </row>
    <row r="9" spans="1:20" ht="30" x14ac:dyDescent="0.25">
      <c r="A9" s="12" t="s">
        <v>48</v>
      </c>
      <c r="B9" s="13">
        <v>1113</v>
      </c>
      <c r="C9" s="13" t="s">
        <v>49</v>
      </c>
      <c r="D9" s="13" t="s">
        <v>18</v>
      </c>
      <c r="E9" s="13" t="s">
        <v>19</v>
      </c>
      <c r="F9" s="13" t="s">
        <v>50</v>
      </c>
      <c r="G9" s="13" t="s">
        <v>51</v>
      </c>
      <c r="H9" s="41" t="s">
        <v>51</v>
      </c>
      <c r="I9" s="39" t="s">
        <v>52</v>
      </c>
      <c r="J9" s="55" t="s">
        <v>53</v>
      </c>
      <c r="K9" s="83">
        <v>0.374255</v>
      </c>
      <c r="L9" s="84">
        <v>0.40981250000000002</v>
      </c>
      <c r="M9" s="80">
        <v>0.42530000000000001</v>
      </c>
      <c r="N9" s="84">
        <v>0.45379999999999998</v>
      </c>
      <c r="O9" s="80">
        <v>0.4294</v>
      </c>
      <c r="P9" s="84">
        <v>0.4622</v>
      </c>
      <c r="Q9" s="80">
        <v>0.4365</v>
      </c>
      <c r="R9" s="84">
        <v>0.50390000000000001</v>
      </c>
      <c r="S9" s="80">
        <v>0.42199999999999999</v>
      </c>
      <c r="T9" s="84">
        <v>0.49569999999999997</v>
      </c>
    </row>
    <row r="10" spans="1:20" ht="30" x14ac:dyDescent="0.25">
      <c r="A10" s="12" t="s">
        <v>54</v>
      </c>
      <c r="B10" s="13">
        <v>1114</v>
      </c>
      <c r="C10" s="13" t="s">
        <v>55</v>
      </c>
      <c r="D10" s="13" t="s">
        <v>18</v>
      </c>
      <c r="E10" s="13" t="s">
        <v>19</v>
      </c>
      <c r="F10" s="13" t="s">
        <v>50</v>
      </c>
      <c r="G10" s="13" t="s">
        <v>51</v>
      </c>
      <c r="H10" s="41" t="s">
        <v>51</v>
      </c>
      <c r="I10" s="39" t="s">
        <v>56</v>
      </c>
      <c r="J10" s="55" t="s">
        <v>57</v>
      </c>
      <c r="K10" s="83">
        <v>0.32287500000000002</v>
      </c>
      <c r="L10" s="84">
        <v>0.37183749999999999</v>
      </c>
      <c r="M10" s="80">
        <v>0.32529999999999998</v>
      </c>
      <c r="N10" s="84">
        <v>0.37869999999999998</v>
      </c>
      <c r="O10" s="80">
        <v>0.30470000000000003</v>
      </c>
      <c r="P10" s="84">
        <v>0.34399999999999997</v>
      </c>
      <c r="Q10" s="80">
        <v>0.31019999999999998</v>
      </c>
      <c r="R10" s="84">
        <v>0.34970000000000001</v>
      </c>
      <c r="S10" s="80">
        <v>0.29070000000000001</v>
      </c>
      <c r="T10" s="84">
        <v>0.318</v>
      </c>
    </row>
    <row r="11" spans="1:20" ht="30" x14ac:dyDescent="0.25">
      <c r="A11" s="12" t="s">
        <v>58</v>
      </c>
      <c r="B11" s="13">
        <v>1115</v>
      </c>
      <c r="C11" s="13" t="s">
        <v>59</v>
      </c>
      <c r="D11" s="13" t="s">
        <v>18</v>
      </c>
      <c r="E11" s="13" t="s">
        <v>19</v>
      </c>
      <c r="F11" s="13" t="s">
        <v>50</v>
      </c>
      <c r="G11" s="13" t="s">
        <v>51</v>
      </c>
      <c r="H11" s="41" t="s">
        <v>51</v>
      </c>
      <c r="I11" s="39" t="s">
        <v>60</v>
      </c>
      <c r="J11" s="55" t="s">
        <v>61</v>
      </c>
      <c r="K11" s="83">
        <v>0.39639000000000002</v>
      </c>
      <c r="L11" s="84">
        <v>0.45350000000000001</v>
      </c>
      <c r="M11" s="80">
        <v>0.43330000000000002</v>
      </c>
      <c r="N11" s="84">
        <v>0.48830000000000001</v>
      </c>
      <c r="O11" s="80">
        <v>0.42509999999999998</v>
      </c>
      <c r="P11" s="84">
        <v>0.49919999999999998</v>
      </c>
      <c r="Q11" s="80">
        <v>0.41760000000000003</v>
      </c>
      <c r="R11" s="84">
        <v>0.48259999999999997</v>
      </c>
      <c r="S11" s="80">
        <v>0.39319999999999999</v>
      </c>
      <c r="T11" s="84">
        <v>0.45390000000000003</v>
      </c>
    </row>
    <row r="12" spans="1:20" ht="45" x14ac:dyDescent="0.25">
      <c r="A12" s="12" t="s">
        <v>62</v>
      </c>
      <c r="B12" s="13">
        <v>1117</v>
      </c>
      <c r="C12" s="13" t="s">
        <v>63</v>
      </c>
      <c r="D12" s="13" t="s">
        <v>18</v>
      </c>
      <c r="E12" s="13" t="s">
        <v>19</v>
      </c>
      <c r="F12" s="13" t="s">
        <v>50</v>
      </c>
      <c r="G12" s="13" t="s">
        <v>51</v>
      </c>
      <c r="H12" s="41" t="s">
        <v>51</v>
      </c>
      <c r="I12" s="39" t="s">
        <v>21</v>
      </c>
      <c r="J12" s="55" t="s">
        <v>22</v>
      </c>
      <c r="K12" s="83">
        <v>0.37937499999999991</v>
      </c>
      <c r="L12" s="84">
        <v>0.42855000000000004</v>
      </c>
      <c r="M12" s="80">
        <v>0.38159999999999999</v>
      </c>
      <c r="N12" s="84">
        <v>0.44490000000000002</v>
      </c>
      <c r="O12" s="80">
        <v>0.38040000000000002</v>
      </c>
      <c r="P12" s="84">
        <v>0.4456</v>
      </c>
      <c r="Q12" s="80">
        <v>0.38290000000000002</v>
      </c>
      <c r="R12" s="84">
        <v>0.4526</v>
      </c>
      <c r="S12" s="80">
        <v>0.37269999999999998</v>
      </c>
      <c r="T12" s="84">
        <v>0.44669999999999999</v>
      </c>
    </row>
    <row r="13" spans="1:20" ht="60" x14ac:dyDescent="0.25">
      <c r="A13" s="12" t="s">
        <v>64</v>
      </c>
      <c r="B13" s="13">
        <v>1118</v>
      </c>
      <c r="C13" s="13" t="s">
        <v>65</v>
      </c>
      <c r="D13" s="13" t="s">
        <v>18</v>
      </c>
      <c r="E13" s="13" t="s">
        <v>19</v>
      </c>
      <c r="F13" s="13" t="s">
        <v>50</v>
      </c>
      <c r="G13" s="13" t="s">
        <v>51</v>
      </c>
      <c r="H13" s="41" t="s">
        <v>51</v>
      </c>
      <c r="I13" s="39" t="s">
        <v>66</v>
      </c>
      <c r="J13" s="55" t="s">
        <v>67</v>
      </c>
      <c r="K13" s="83">
        <v>0.30917500000000003</v>
      </c>
      <c r="L13" s="84">
        <v>0</v>
      </c>
      <c r="M13" s="80">
        <v>0.31569999999999998</v>
      </c>
      <c r="N13" s="84">
        <v>0.54510000000000003</v>
      </c>
      <c r="O13" s="80">
        <v>0.34710000000000002</v>
      </c>
      <c r="P13" s="84">
        <v>0.38869999999999999</v>
      </c>
      <c r="Q13" s="80">
        <v>0.35039999999999999</v>
      </c>
      <c r="R13" s="84">
        <v>0.39200000000000002</v>
      </c>
      <c r="S13" s="80">
        <v>0.33839999999999998</v>
      </c>
      <c r="T13" s="84">
        <v>0.42359999999999998</v>
      </c>
    </row>
    <row r="14" spans="1:20" ht="30" x14ac:dyDescent="0.25">
      <c r="A14" s="12" t="s">
        <v>68</v>
      </c>
      <c r="B14" s="13">
        <v>1119</v>
      </c>
      <c r="C14" s="13" t="s">
        <v>69</v>
      </c>
      <c r="D14" s="13" t="s">
        <v>18</v>
      </c>
      <c r="E14" s="13" t="s">
        <v>19</v>
      </c>
      <c r="F14" s="13" t="s">
        <v>50</v>
      </c>
      <c r="G14" s="13" t="s">
        <v>51</v>
      </c>
      <c r="H14" s="41" t="s">
        <v>51</v>
      </c>
      <c r="I14" s="39" t="s">
        <v>70</v>
      </c>
      <c r="J14" s="55" t="s">
        <v>71</v>
      </c>
      <c r="K14" s="83">
        <v>0.4022</v>
      </c>
      <c r="L14" s="84">
        <v>0.45545000000000002</v>
      </c>
      <c r="M14" s="80">
        <v>0.40210000000000001</v>
      </c>
      <c r="N14" s="84">
        <v>0.45269999999999999</v>
      </c>
      <c r="O14" s="80">
        <v>0.4002</v>
      </c>
      <c r="P14" s="84">
        <v>0.46100000000000002</v>
      </c>
      <c r="Q14" s="80">
        <v>0.39960000000000001</v>
      </c>
      <c r="R14" s="84">
        <v>0.46060000000000001</v>
      </c>
      <c r="S14" s="80">
        <v>0.4027</v>
      </c>
      <c r="T14" s="84">
        <v>0.46100000000000002</v>
      </c>
    </row>
    <row r="15" spans="1:20" ht="45" x14ac:dyDescent="0.25">
      <c r="A15" s="12" t="s">
        <v>72</v>
      </c>
      <c r="B15" s="13">
        <v>1120</v>
      </c>
      <c r="C15" s="13" t="s">
        <v>73</v>
      </c>
      <c r="D15" s="13" t="s">
        <v>18</v>
      </c>
      <c r="E15" s="13" t="s">
        <v>19</v>
      </c>
      <c r="F15" s="13" t="s">
        <v>50</v>
      </c>
      <c r="G15" s="13" t="s">
        <v>51</v>
      </c>
      <c r="H15" s="41" t="s">
        <v>51</v>
      </c>
      <c r="I15" s="39" t="s">
        <v>74</v>
      </c>
      <c r="J15" s="55" t="s">
        <v>75</v>
      </c>
      <c r="K15" s="83">
        <v>0.35099500000000006</v>
      </c>
      <c r="L15" s="84">
        <v>0.44411250000000002</v>
      </c>
      <c r="M15" s="80">
        <v>0.33760000000000001</v>
      </c>
      <c r="N15" s="84">
        <v>0.43140000000000001</v>
      </c>
      <c r="O15" s="80">
        <v>0.39179999999999998</v>
      </c>
      <c r="P15" s="84">
        <v>0.45429999999999998</v>
      </c>
      <c r="Q15" s="80">
        <v>0.39750000000000002</v>
      </c>
      <c r="R15" s="84">
        <v>0.46110000000000001</v>
      </c>
      <c r="S15" s="80">
        <v>0.41360000000000002</v>
      </c>
      <c r="T15" s="84">
        <v>0.47420000000000001</v>
      </c>
    </row>
    <row r="16" spans="1:20" ht="60" x14ac:dyDescent="0.25">
      <c r="A16" s="12" t="s">
        <v>76</v>
      </c>
      <c r="B16" s="13">
        <v>1121</v>
      </c>
      <c r="C16" s="13" t="s">
        <v>77</v>
      </c>
      <c r="D16" s="13" t="s">
        <v>18</v>
      </c>
      <c r="E16" s="13" t="s">
        <v>19</v>
      </c>
      <c r="F16" s="13" t="s">
        <v>50</v>
      </c>
      <c r="G16" s="13" t="s">
        <v>51</v>
      </c>
      <c r="H16" s="41" t="s">
        <v>51</v>
      </c>
      <c r="I16" s="39" t="s">
        <v>21</v>
      </c>
      <c r="J16" s="55" t="s">
        <v>22</v>
      </c>
      <c r="K16" s="83">
        <v>0.29816666666666669</v>
      </c>
      <c r="L16" s="84">
        <v>0.32537500000000003</v>
      </c>
      <c r="M16" s="80">
        <v>0.3024</v>
      </c>
      <c r="N16" s="84">
        <v>0.3286</v>
      </c>
      <c r="O16" s="80">
        <v>0.31030000000000002</v>
      </c>
      <c r="P16" s="84">
        <v>0.34229999999999999</v>
      </c>
      <c r="Q16" s="80">
        <v>0.31430000000000002</v>
      </c>
      <c r="R16" s="84">
        <v>0.34350000000000003</v>
      </c>
      <c r="S16" s="80">
        <v>0.315</v>
      </c>
      <c r="T16" s="84">
        <v>0.34420000000000001</v>
      </c>
    </row>
    <row r="17" spans="1:20" ht="30" x14ac:dyDescent="0.25">
      <c r="A17" s="12" t="s">
        <v>78</v>
      </c>
      <c r="B17" s="13">
        <v>1122</v>
      </c>
      <c r="C17" s="13" t="s">
        <v>79</v>
      </c>
      <c r="D17" s="13" t="s">
        <v>18</v>
      </c>
      <c r="E17" s="13" t="s">
        <v>19</v>
      </c>
      <c r="F17" s="13" t="s">
        <v>50</v>
      </c>
      <c r="G17" s="13" t="s">
        <v>51</v>
      </c>
      <c r="H17" s="41" t="s">
        <v>51</v>
      </c>
      <c r="I17" s="39" t="s">
        <v>27</v>
      </c>
      <c r="J17" s="55" t="s">
        <v>80</v>
      </c>
      <c r="K17" s="83">
        <v>0.50335333333333332</v>
      </c>
      <c r="L17" s="84">
        <v>0.55630909090909098</v>
      </c>
      <c r="M17" s="80">
        <v>0.50680000000000003</v>
      </c>
      <c r="N17" s="84">
        <v>0.55379999999999996</v>
      </c>
      <c r="O17" s="80">
        <v>0.52059999999999995</v>
      </c>
      <c r="P17" s="84">
        <v>0.57799999999999996</v>
      </c>
      <c r="Q17" s="80">
        <v>0.52190000000000003</v>
      </c>
      <c r="R17" s="84">
        <v>0.57999999999999996</v>
      </c>
      <c r="S17" s="80">
        <v>0.53039999999999998</v>
      </c>
      <c r="T17" s="84">
        <v>0.58479999999999999</v>
      </c>
    </row>
    <row r="18" spans="1:20" ht="30" x14ac:dyDescent="0.25">
      <c r="A18" s="12" t="s">
        <v>81</v>
      </c>
      <c r="B18" s="13">
        <v>1201</v>
      </c>
      <c r="C18" s="13" t="s">
        <v>82</v>
      </c>
      <c r="D18" s="13" t="s">
        <v>18</v>
      </c>
      <c r="E18" s="13" t="s">
        <v>19</v>
      </c>
      <c r="F18" s="13" t="s">
        <v>20</v>
      </c>
      <c r="G18" s="13">
        <v>10</v>
      </c>
      <c r="H18" s="41">
        <v>44907</v>
      </c>
      <c r="I18" s="39" t="s">
        <v>23</v>
      </c>
      <c r="J18" s="55" t="s">
        <v>24</v>
      </c>
      <c r="K18" s="83">
        <v>0.37174500000000005</v>
      </c>
      <c r="L18" s="84">
        <v>0.42831249999999998</v>
      </c>
      <c r="M18" s="80">
        <v>0.38490000000000002</v>
      </c>
      <c r="N18" s="84">
        <v>0.44390000000000002</v>
      </c>
      <c r="O18" s="80">
        <v>0.39079999999999998</v>
      </c>
      <c r="P18" s="84">
        <v>0.4491</v>
      </c>
      <c r="Q18" s="80">
        <v>0.38819999999999999</v>
      </c>
      <c r="R18" s="84">
        <v>0.44550000000000001</v>
      </c>
      <c r="S18" s="80">
        <v>0.3982</v>
      </c>
      <c r="T18" s="84">
        <v>0.45029999999999998</v>
      </c>
    </row>
    <row r="19" spans="1:20" ht="30" x14ac:dyDescent="0.25">
      <c r="A19" s="12" t="s">
        <v>83</v>
      </c>
      <c r="B19" s="13">
        <v>1202</v>
      </c>
      <c r="C19" s="13" t="s">
        <v>84</v>
      </c>
      <c r="D19" s="13" t="s">
        <v>18</v>
      </c>
      <c r="E19" s="13" t="s">
        <v>19</v>
      </c>
      <c r="F19" s="13" t="s">
        <v>50</v>
      </c>
      <c r="G19" s="13" t="s">
        <v>51</v>
      </c>
      <c r="H19" s="41" t="s">
        <v>51</v>
      </c>
      <c r="I19" s="39" t="s">
        <v>85</v>
      </c>
      <c r="J19" s="55" t="s">
        <v>86</v>
      </c>
      <c r="K19" s="83">
        <v>0.45559499999999992</v>
      </c>
      <c r="L19" s="84">
        <v>0.52726874999999995</v>
      </c>
      <c r="M19" s="80">
        <v>0.46600000000000003</v>
      </c>
      <c r="N19" s="84">
        <v>0.53559999999999997</v>
      </c>
      <c r="O19" s="80">
        <v>0.43430000000000002</v>
      </c>
      <c r="P19" s="84">
        <v>0.495</v>
      </c>
      <c r="Q19" s="80">
        <v>0.43099999999999999</v>
      </c>
      <c r="R19" s="84">
        <v>0.49580000000000002</v>
      </c>
      <c r="S19" s="80">
        <v>0.42530000000000001</v>
      </c>
      <c r="T19" s="84">
        <v>0.49840000000000001</v>
      </c>
    </row>
    <row r="20" spans="1:20" ht="30" x14ac:dyDescent="0.25">
      <c r="A20" s="12" t="s">
        <v>87</v>
      </c>
      <c r="B20" s="13">
        <v>1203</v>
      </c>
      <c r="C20" s="13" t="s">
        <v>88</v>
      </c>
      <c r="D20" s="13" t="s">
        <v>18</v>
      </c>
      <c r="E20" s="13" t="s">
        <v>19</v>
      </c>
      <c r="F20" s="13" t="s">
        <v>20</v>
      </c>
      <c r="G20" s="13">
        <v>10</v>
      </c>
      <c r="H20" s="41">
        <v>45316</v>
      </c>
      <c r="I20" s="39" t="s">
        <v>27</v>
      </c>
      <c r="J20" s="55" t="s">
        <v>89</v>
      </c>
      <c r="K20" s="83">
        <v>0.47039473684210525</v>
      </c>
      <c r="L20" s="84">
        <v>0.52959999999999996</v>
      </c>
      <c r="M20" s="80">
        <v>0.45760000000000001</v>
      </c>
      <c r="N20" s="84">
        <v>0.51939999999999997</v>
      </c>
      <c r="O20" s="80">
        <v>0.44869999999999999</v>
      </c>
      <c r="P20" s="84">
        <v>0.5141</v>
      </c>
      <c r="Q20" s="80">
        <v>0.44450000000000001</v>
      </c>
      <c r="R20" s="84">
        <v>0.50970000000000004</v>
      </c>
      <c r="S20" s="80">
        <v>0.44230000000000003</v>
      </c>
      <c r="T20" s="84">
        <v>0.50529999999999997</v>
      </c>
    </row>
    <row r="21" spans="1:20" ht="45" x14ac:dyDescent="0.25">
      <c r="A21" s="12" t="s">
        <v>90</v>
      </c>
      <c r="B21" s="13">
        <v>1204</v>
      </c>
      <c r="C21" s="13" t="s">
        <v>91</v>
      </c>
      <c r="D21" s="13" t="s">
        <v>18</v>
      </c>
      <c r="E21" s="13" t="s">
        <v>19</v>
      </c>
      <c r="F21" s="13" t="s">
        <v>20</v>
      </c>
      <c r="G21" s="13">
        <v>8</v>
      </c>
      <c r="H21" s="41">
        <v>44673</v>
      </c>
      <c r="I21" s="39" t="s">
        <v>92</v>
      </c>
      <c r="J21" s="55" t="s">
        <v>93</v>
      </c>
      <c r="K21" s="83">
        <v>0.33971000000000007</v>
      </c>
      <c r="L21" s="84">
        <v>0.39295624999999995</v>
      </c>
      <c r="M21" s="80">
        <v>0.35060000000000002</v>
      </c>
      <c r="N21" s="84">
        <v>0.39860000000000001</v>
      </c>
      <c r="O21" s="80">
        <v>0.35399999999999998</v>
      </c>
      <c r="P21" s="84">
        <v>0.4012</v>
      </c>
      <c r="Q21" s="80">
        <v>0.36120000000000002</v>
      </c>
      <c r="R21" s="84">
        <v>0.40679999999999999</v>
      </c>
      <c r="S21" s="80">
        <v>0.36220000000000002</v>
      </c>
      <c r="T21" s="84">
        <v>0.4108</v>
      </c>
    </row>
    <row r="22" spans="1:20" ht="30" x14ac:dyDescent="0.25">
      <c r="A22" s="12" t="s">
        <v>94</v>
      </c>
      <c r="B22" s="13">
        <v>1205</v>
      </c>
      <c r="C22" s="13" t="s">
        <v>95</v>
      </c>
      <c r="D22" s="13" t="s">
        <v>18</v>
      </c>
      <c r="E22" s="13" t="s">
        <v>19</v>
      </c>
      <c r="F22" s="13" t="s">
        <v>20</v>
      </c>
      <c r="G22" s="13">
        <v>4</v>
      </c>
      <c r="H22" s="41">
        <v>43156</v>
      </c>
      <c r="I22" s="40" t="s">
        <v>96</v>
      </c>
      <c r="J22" s="47" t="s">
        <v>97</v>
      </c>
      <c r="K22" s="83">
        <v>0.34121000000000001</v>
      </c>
      <c r="L22" s="84">
        <v>0.46058749999999998</v>
      </c>
      <c r="M22" s="80">
        <v>0.35360000000000003</v>
      </c>
      <c r="N22" s="84">
        <v>0.46679999999999999</v>
      </c>
      <c r="O22" s="80">
        <v>0.25800000000000001</v>
      </c>
      <c r="P22" s="84">
        <v>0.35020000000000001</v>
      </c>
      <c r="Q22" s="80">
        <v>0.25779999999999997</v>
      </c>
      <c r="R22" s="84">
        <v>0.3498</v>
      </c>
      <c r="S22" s="80">
        <v>0.34699999999999998</v>
      </c>
      <c r="T22" s="84">
        <v>0.4204</v>
      </c>
    </row>
    <row r="23" spans="1:20" ht="30" x14ac:dyDescent="0.25">
      <c r="A23" s="12" t="s">
        <v>98</v>
      </c>
      <c r="B23" s="13">
        <v>1206</v>
      </c>
      <c r="C23" s="13" t="s">
        <v>99</v>
      </c>
      <c r="D23" s="13" t="s">
        <v>18</v>
      </c>
      <c r="E23" s="13" t="s">
        <v>19</v>
      </c>
      <c r="F23" s="13" t="s">
        <v>50</v>
      </c>
      <c r="G23" s="13" t="s">
        <v>51</v>
      </c>
      <c r="H23" s="41" t="s">
        <v>51</v>
      </c>
      <c r="I23" s="39" t="s">
        <v>100</v>
      </c>
      <c r="J23" s="55" t="s">
        <v>101</v>
      </c>
      <c r="K23" s="83">
        <v>0.33622000000000002</v>
      </c>
      <c r="L23" s="84">
        <v>0.40458125</v>
      </c>
      <c r="M23" s="80">
        <v>0.33779999999999999</v>
      </c>
      <c r="N23" s="84">
        <v>0.41049999999999998</v>
      </c>
      <c r="O23" s="80">
        <v>0.35420000000000001</v>
      </c>
      <c r="P23" s="84">
        <v>0.4158</v>
      </c>
      <c r="Q23" s="80">
        <v>0.3508</v>
      </c>
      <c r="R23" s="84">
        <v>0.41360000000000002</v>
      </c>
      <c r="S23" s="80">
        <v>0.35220000000000001</v>
      </c>
      <c r="T23" s="84">
        <v>0.41189999999999999</v>
      </c>
    </row>
    <row r="24" spans="1:20" ht="30" x14ac:dyDescent="0.25">
      <c r="A24" s="12" t="s">
        <v>102</v>
      </c>
      <c r="B24" s="13">
        <v>1207</v>
      </c>
      <c r="C24" s="13" t="s">
        <v>103</v>
      </c>
      <c r="D24" s="13" t="s">
        <v>18</v>
      </c>
      <c r="E24" s="13" t="s">
        <v>19</v>
      </c>
      <c r="F24" s="13" t="s">
        <v>50</v>
      </c>
      <c r="G24" s="13" t="s">
        <v>51</v>
      </c>
      <c r="H24" s="41" t="s">
        <v>51</v>
      </c>
      <c r="I24" s="39" t="s">
        <v>104</v>
      </c>
      <c r="J24" s="55" t="s">
        <v>105</v>
      </c>
      <c r="K24" s="83">
        <v>0.36833999999999995</v>
      </c>
      <c r="L24" s="84">
        <v>0.45684374999999999</v>
      </c>
      <c r="M24" s="80">
        <v>0.44330000000000003</v>
      </c>
      <c r="N24" s="84">
        <v>0.53569999999999995</v>
      </c>
      <c r="O24" s="80">
        <v>0.42359999999999998</v>
      </c>
      <c r="P24" s="84">
        <v>0.49070000000000003</v>
      </c>
      <c r="Q24" s="80">
        <v>0.42480000000000001</v>
      </c>
      <c r="R24" s="84">
        <v>0.48899999999999999</v>
      </c>
      <c r="S24" s="80">
        <v>0.39610000000000001</v>
      </c>
      <c r="T24" s="84">
        <v>0.46389999999999998</v>
      </c>
    </row>
    <row r="25" spans="1:20" ht="30" x14ac:dyDescent="0.25">
      <c r="A25" s="12" t="s">
        <v>106</v>
      </c>
      <c r="B25" s="13">
        <v>1208</v>
      </c>
      <c r="C25" s="13" t="s">
        <v>107</v>
      </c>
      <c r="D25" s="13" t="s">
        <v>18</v>
      </c>
      <c r="E25" s="13" t="s">
        <v>19</v>
      </c>
      <c r="F25" s="13" t="s">
        <v>50</v>
      </c>
      <c r="G25" s="13" t="s">
        <v>51</v>
      </c>
      <c r="H25" s="41" t="s">
        <v>51</v>
      </c>
      <c r="I25" s="39" t="s">
        <v>108</v>
      </c>
      <c r="J25" s="55" t="s">
        <v>109</v>
      </c>
      <c r="K25" s="83">
        <v>0.44565500000000002</v>
      </c>
      <c r="L25" s="84">
        <v>0.55377500000000013</v>
      </c>
      <c r="M25" s="80">
        <v>0.46039999999999998</v>
      </c>
      <c r="N25" s="84">
        <v>0.55769999999999997</v>
      </c>
      <c r="O25" s="80">
        <v>0.46100000000000002</v>
      </c>
      <c r="P25" s="84">
        <v>0.56430000000000002</v>
      </c>
      <c r="Q25" s="80">
        <v>0.45129999999999998</v>
      </c>
      <c r="R25" s="84">
        <v>0.55689999999999995</v>
      </c>
      <c r="S25" s="80">
        <v>0.42980000000000002</v>
      </c>
      <c r="T25" s="84">
        <v>0.51119999999999999</v>
      </c>
    </row>
    <row r="26" spans="1:20" ht="60" x14ac:dyDescent="0.25">
      <c r="A26" s="12" t="s">
        <v>110</v>
      </c>
      <c r="B26" s="13">
        <v>1209</v>
      </c>
      <c r="C26" s="13" t="s">
        <v>111</v>
      </c>
      <c r="D26" s="13" t="s">
        <v>18</v>
      </c>
      <c r="E26" s="13" t="s">
        <v>19</v>
      </c>
      <c r="F26" s="13" t="s">
        <v>50</v>
      </c>
      <c r="G26" s="13" t="s">
        <v>51</v>
      </c>
      <c r="H26" s="41" t="s">
        <v>51</v>
      </c>
      <c r="I26" s="39" t="s">
        <v>112</v>
      </c>
      <c r="J26" s="55" t="s">
        <v>113</v>
      </c>
      <c r="K26" s="83">
        <v>0.47301111111111116</v>
      </c>
      <c r="L26" s="84">
        <v>0.54902142857142855</v>
      </c>
      <c r="M26" s="80">
        <v>0.46350000000000002</v>
      </c>
      <c r="N26" s="84">
        <v>0.54279999999999995</v>
      </c>
      <c r="O26" s="80">
        <v>0.43859999999999999</v>
      </c>
      <c r="P26" s="84">
        <v>0.50960000000000005</v>
      </c>
      <c r="Q26" s="80">
        <v>0.43609999999999999</v>
      </c>
      <c r="R26" s="84">
        <v>0.51219999999999999</v>
      </c>
      <c r="S26" s="80">
        <v>0.42559999999999998</v>
      </c>
      <c r="T26" s="84">
        <v>0.50280000000000002</v>
      </c>
    </row>
    <row r="27" spans="1:20" ht="30" x14ac:dyDescent="0.25">
      <c r="A27" s="12" t="s">
        <v>114</v>
      </c>
      <c r="B27" s="13">
        <v>1212</v>
      </c>
      <c r="C27" s="13" t="s">
        <v>115</v>
      </c>
      <c r="D27" s="13" t="s">
        <v>18</v>
      </c>
      <c r="E27" s="13" t="s">
        <v>19</v>
      </c>
      <c r="F27" s="13" t="s">
        <v>50</v>
      </c>
      <c r="G27" s="13" t="s">
        <v>51</v>
      </c>
      <c r="H27" s="41" t="s">
        <v>51</v>
      </c>
      <c r="I27" s="39" t="s">
        <v>112</v>
      </c>
      <c r="J27" s="55" t="s">
        <v>116</v>
      </c>
      <c r="K27" s="83">
        <v>0.88013125000000003</v>
      </c>
      <c r="L27" s="84">
        <v>0.99818333333333331</v>
      </c>
      <c r="M27" s="80">
        <v>0.45979999999999999</v>
      </c>
      <c r="N27" s="84">
        <v>0.52110000000000001</v>
      </c>
      <c r="O27" s="80">
        <v>0.46589999999999998</v>
      </c>
      <c r="P27" s="84">
        <v>0.51910000000000001</v>
      </c>
      <c r="Q27" s="80">
        <v>0.4531</v>
      </c>
      <c r="R27" s="84">
        <v>0.50790000000000002</v>
      </c>
      <c r="S27" s="80">
        <v>0.45140000000000002</v>
      </c>
      <c r="T27" s="84">
        <v>0.50609999999999999</v>
      </c>
    </row>
    <row r="28" spans="1:20" ht="45" x14ac:dyDescent="0.25">
      <c r="A28" s="12" t="s">
        <v>117</v>
      </c>
      <c r="B28" s="13">
        <v>1213</v>
      </c>
      <c r="C28" s="13" t="s">
        <v>118</v>
      </c>
      <c r="D28" s="13" t="s">
        <v>18</v>
      </c>
      <c r="E28" s="13" t="s">
        <v>19</v>
      </c>
      <c r="F28" s="13" t="s">
        <v>20</v>
      </c>
      <c r="G28" s="13">
        <v>4</v>
      </c>
      <c r="H28" s="41">
        <v>44064</v>
      </c>
      <c r="I28" s="39" t="s">
        <v>119</v>
      </c>
      <c r="J28" s="55" t="s">
        <v>120</v>
      </c>
      <c r="K28" s="83">
        <v>0.3999388888888889</v>
      </c>
      <c r="L28" s="84">
        <v>0.43940714285714283</v>
      </c>
      <c r="M28" s="80">
        <v>0.4667</v>
      </c>
      <c r="N28" s="84">
        <v>0.47110000000000002</v>
      </c>
      <c r="O28" s="80">
        <v>0.42570000000000002</v>
      </c>
      <c r="P28" s="84">
        <v>0.48409999999999997</v>
      </c>
      <c r="Q28" s="80">
        <v>0.42859999999999998</v>
      </c>
      <c r="R28" s="84">
        <v>0.47489999999999999</v>
      </c>
      <c r="S28" s="80">
        <v>0.42209999999999998</v>
      </c>
      <c r="T28" s="84">
        <v>0.45939999999999998</v>
      </c>
    </row>
    <row r="29" spans="1:20" ht="45" x14ac:dyDescent="0.25">
      <c r="A29" s="12" t="s">
        <v>121</v>
      </c>
      <c r="B29" s="13">
        <v>1214</v>
      </c>
      <c r="C29" s="13" t="s">
        <v>122</v>
      </c>
      <c r="D29" s="13" t="s">
        <v>18</v>
      </c>
      <c r="E29" s="13" t="s">
        <v>19</v>
      </c>
      <c r="F29" s="13" t="s">
        <v>50</v>
      </c>
      <c r="G29" s="13" t="s">
        <v>51</v>
      </c>
      <c r="H29" s="41" t="s">
        <v>51</v>
      </c>
      <c r="I29" s="39" t="s">
        <v>123</v>
      </c>
      <c r="J29" s="55" t="s">
        <v>124</v>
      </c>
      <c r="K29" s="83">
        <v>0.42068500000000003</v>
      </c>
      <c r="L29" s="84">
        <v>0.56643124999999994</v>
      </c>
      <c r="M29" s="80">
        <v>0.41210000000000002</v>
      </c>
      <c r="N29" s="84">
        <v>0.55730000000000002</v>
      </c>
      <c r="O29" s="80">
        <v>0.41560000000000002</v>
      </c>
      <c r="P29" s="84">
        <v>0.46820000000000001</v>
      </c>
      <c r="Q29" s="80">
        <v>0.41770000000000002</v>
      </c>
      <c r="R29" s="84">
        <v>0.47549999999999998</v>
      </c>
      <c r="S29" s="80">
        <v>0.39660000000000001</v>
      </c>
      <c r="T29" s="84">
        <v>0.46660000000000001</v>
      </c>
    </row>
    <row r="30" spans="1:20" ht="30" x14ac:dyDescent="0.25">
      <c r="A30" s="12" t="s">
        <v>125</v>
      </c>
      <c r="B30" s="13">
        <v>1217</v>
      </c>
      <c r="C30" s="13" t="s">
        <v>126</v>
      </c>
      <c r="D30" s="13" t="s">
        <v>18</v>
      </c>
      <c r="E30" s="13" t="s">
        <v>19</v>
      </c>
      <c r="F30" s="13" t="s">
        <v>50</v>
      </c>
      <c r="G30" s="13" t="s">
        <v>51</v>
      </c>
      <c r="H30" s="41" t="s">
        <v>51</v>
      </c>
      <c r="I30" s="39" t="s">
        <v>127</v>
      </c>
      <c r="J30" s="55" t="s">
        <v>128</v>
      </c>
      <c r="K30" s="83">
        <v>0.4279</v>
      </c>
      <c r="L30" s="84">
        <v>0.48700000000000004</v>
      </c>
      <c r="M30" s="80">
        <v>0.39019999999999999</v>
      </c>
      <c r="N30" s="84">
        <v>0.4773</v>
      </c>
      <c r="O30" s="80">
        <v>0.37219999999999998</v>
      </c>
      <c r="P30" s="84">
        <v>0.43919999999999998</v>
      </c>
      <c r="Q30" s="80">
        <v>0.36930000000000002</v>
      </c>
      <c r="R30" s="84">
        <v>0.439</v>
      </c>
      <c r="S30" s="80">
        <v>0.4118</v>
      </c>
      <c r="T30" s="84">
        <v>0.42899999999999999</v>
      </c>
    </row>
    <row r="31" spans="1:20" ht="30" x14ac:dyDescent="0.25">
      <c r="A31" s="12" t="s">
        <v>129</v>
      </c>
      <c r="B31" s="13">
        <v>1218</v>
      </c>
      <c r="C31" s="13" t="s">
        <v>130</v>
      </c>
      <c r="D31" s="13" t="s">
        <v>18</v>
      </c>
      <c r="E31" s="13" t="s">
        <v>19</v>
      </c>
      <c r="F31" s="13" t="s">
        <v>50</v>
      </c>
      <c r="G31" s="13" t="s">
        <v>51</v>
      </c>
      <c r="H31" s="41" t="s">
        <v>51</v>
      </c>
      <c r="I31" s="39" t="s">
        <v>131</v>
      </c>
      <c r="J31" s="55" t="s">
        <v>132</v>
      </c>
      <c r="K31" s="83">
        <v>0.44347499999999995</v>
      </c>
      <c r="L31" s="84">
        <v>0.53505000000000003</v>
      </c>
      <c r="M31" s="80">
        <v>0.44940000000000002</v>
      </c>
      <c r="N31" s="84">
        <v>0.53280000000000005</v>
      </c>
      <c r="O31" s="80">
        <v>0.45829999999999999</v>
      </c>
      <c r="P31" s="84">
        <v>0.57830000000000004</v>
      </c>
      <c r="Q31" s="80">
        <v>0.46260000000000001</v>
      </c>
      <c r="R31" s="84">
        <v>0.57899999999999996</v>
      </c>
      <c r="S31" s="80">
        <v>0.46360000000000001</v>
      </c>
      <c r="T31" s="84">
        <v>0.57550000000000001</v>
      </c>
    </row>
    <row r="32" spans="1:20" ht="60" x14ac:dyDescent="0.25">
      <c r="A32" s="12" t="s">
        <v>133</v>
      </c>
      <c r="B32" s="13">
        <v>1301</v>
      </c>
      <c r="C32" s="13" t="s">
        <v>134</v>
      </c>
      <c r="D32" s="13" t="s">
        <v>18</v>
      </c>
      <c r="E32" s="13" t="s">
        <v>19</v>
      </c>
      <c r="F32" s="13" t="s">
        <v>20</v>
      </c>
      <c r="G32" s="13">
        <v>4</v>
      </c>
      <c r="H32" s="41">
        <v>44179</v>
      </c>
      <c r="I32" s="40" t="s">
        <v>21</v>
      </c>
      <c r="J32" s="47" t="s">
        <v>21</v>
      </c>
      <c r="K32" s="83">
        <v>0.31827499999999997</v>
      </c>
      <c r="L32" s="84">
        <v>0.44077500000000003</v>
      </c>
      <c r="M32" s="80">
        <v>0.32450000000000001</v>
      </c>
      <c r="N32" s="84">
        <v>0.44330000000000003</v>
      </c>
      <c r="O32" s="80">
        <v>0.32</v>
      </c>
      <c r="P32" s="84">
        <v>0.4294</v>
      </c>
      <c r="Q32" s="80">
        <v>0.31909999999999999</v>
      </c>
      <c r="R32" s="84">
        <v>0.42449999999999999</v>
      </c>
      <c r="S32" s="80">
        <v>0.37780000000000002</v>
      </c>
      <c r="T32" s="84">
        <v>0.43959999999999999</v>
      </c>
    </row>
    <row r="33" spans="1:20" ht="45" x14ac:dyDescent="0.25">
      <c r="A33" s="12" t="s">
        <v>135</v>
      </c>
      <c r="B33" s="13">
        <v>1701</v>
      </c>
      <c r="C33" s="13" t="s">
        <v>136</v>
      </c>
      <c r="D33" s="13" t="s">
        <v>18</v>
      </c>
      <c r="E33" s="13" t="s">
        <v>19</v>
      </c>
      <c r="F33" s="13" t="s">
        <v>20</v>
      </c>
      <c r="G33" s="13">
        <v>8</v>
      </c>
      <c r="H33" s="41">
        <v>43894</v>
      </c>
      <c r="I33" s="40" t="s">
        <v>21</v>
      </c>
      <c r="J33" s="47" t="s">
        <v>21</v>
      </c>
      <c r="K33" s="83">
        <v>0.35305000000000003</v>
      </c>
      <c r="L33" s="84">
        <v>0.40361874999999997</v>
      </c>
      <c r="M33" s="80">
        <v>0.32579999999999998</v>
      </c>
      <c r="N33" s="84">
        <v>0.38390000000000002</v>
      </c>
      <c r="O33" s="80">
        <v>0.3306</v>
      </c>
      <c r="P33" s="84">
        <v>0.38279999999999997</v>
      </c>
      <c r="Q33" s="80">
        <v>0.33129999999999998</v>
      </c>
      <c r="R33" s="84">
        <v>0.3821</v>
      </c>
      <c r="S33" s="80">
        <v>0.32879999999999998</v>
      </c>
      <c r="T33" s="84">
        <v>0.38319999999999999</v>
      </c>
    </row>
    <row r="34" spans="1:20" ht="45" x14ac:dyDescent="0.25">
      <c r="A34" s="12" t="s">
        <v>137</v>
      </c>
      <c r="B34" s="13">
        <v>1703</v>
      </c>
      <c r="C34" s="13" t="s">
        <v>138</v>
      </c>
      <c r="D34" s="13" t="s">
        <v>18</v>
      </c>
      <c r="E34" s="13" t="s">
        <v>19</v>
      </c>
      <c r="F34" s="13" t="s">
        <v>50</v>
      </c>
      <c r="G34" s="13" t="s">
        <v>51</v>
      </c>
      <c r="H34" s="41" t="s">
        <v>51</v>
      </c>
      <c r="I34" s="40" t="s">
        <v>21</v>
      </c>
      <c r="J34" s="47" t="s">
        <v>21</v>
      </c>
      <c r="K34" s="83">
        <v>0.45293500000000009</v>
      </c>
      <c r="L34" s="84">
        <v>0.51433125000000002</v>
      </c>
      <c r="M34" s="80">
        <v>0.4486</v>
      </c>
      <c r="N34" s="84">
        <v>0.50209999999999999</v>
      </c>
      <c r="O34" s="80">
        <v>0.44519999999999998</v>
      </c>
      <c r="P34" s="84">
        <v>0.49859999999999999</v>
      </c>
      <c r="Q34" s="80">
        <v>0.44390000000000002</v>
      </c>
      <c r="R34" s="84">
        <v>0.498</v>
      </c>
      <c r="S34" s="80">
        <v>0.4446</v>
      </c>
      <c r="T34" s="84">
        <v>0.50580000000000003</v>
      </c>
    </row>
    <row r="35" spans="1:20" ht="30" x14ac:dyDescent="0.25">
      <c r="A35" s="12" t="s">
        <v>139</v>
      </c>
      <c r="B35" s="13">
        <v>1704</v>
      </c>
      <c r="C35" s="13" t="s">
        <v>140</v>
      </c>
      <c r="D35" s="13" t="s">
        <v>18</v>
      </c>
      <c r="E35" s="13" t="s">
        <v>19</v>
      </c>
      <c r="F35" s="13" t="s">
        <v>20</v>
      </c>
      <c r="G35" s="13">
        <v>6</v>
      </c>
      <c r="H35" s="41">
        <v>44588</v>
      </c>
      <c r="I35" s="40" t="s">
        <v>21</v>
      </c>
      <c r="J35" s="47" t="s">
        <v>21</v>
      </c>
      <c r="K35" s="83">
        <v>0.40467999999999993</v>
      </c>
      <c r="L35" s="84">
        <v>0.45246875000000003</v>
      </c>
      <c r="M35" s="80">
        <v>0.43530000000000002</v>
      </c>
      <c r="N35" s="84">
        <v>0.45569999999999999</v>
      </c>
      <c r="O35" s="80">
        <v>0.53569999999999995</v>
      </c>
      <c r="P35" s="84">
        <v>0.52849999999999997</v>
      </c>
      <c r="Q35" s="80">
        <v>0.41589999999999999</v>
      </c>
      <c r="R35" s="84">
        <v>0.46929999999999999</v>
      </c>
      <c r="S35" s="80">
        <v>0.4209</v>
      </c>
      <c r="T35" s="84">
        <v>0.47860000000000003</v>
      </c>
    </row>
    <row r="36" spans="1:20" ht="45" x14ac:dyDescent="0.25">
      <c r="A36" s="12" t="s">
        <v>141</v>
      </c>
      <c r="B36" s="13">
        <v>1706</v>
      </c>
      <c r="C36" s="13" t="s">
        <v>142</v>
      </c>
      <c r="D36" s="13" t="s">
        <v>18</v>
      </c>
      <c r="E36" s="13" t="s">
        <v>19</v>
      </c>
      <c r="F36" s="13" t="s">
        <v>20</v>
      </c>
      <c r="G36" s="13">
        <v>8</v>
      </c>
      <c r="H36" s="41">
        <v>44063</v>
      </c>
      <c r="I36" s="40" t="s">
        <v>21</v>
      </c>
      <c r="J36" s="47" t="s">
        <v>21</v>
      </c>
      <c r="K36" s="83">
        <v>0.54846666666666666</v>
      </c>
      <c r="L36" s="84">
        <v>0.59315000000000007</v>
      </c>
      <c r="M36" s="80">
        <v>0.54920000000000002</v>
      </c>
      <c r="N36" s="84">
        <v>0</v>
      </c>
      <c r="O36" s="80">
        <v>0.46489999999999998</v>
      </c>
      <c r="P36" s="84">
        <v>0.5343</v>
      </c>
      <c r="Q36" s="80">
        <v>0.46600000000000003</v>
      </c>
      <c r="R36" s="84">
        <v>0.53110000000000002</v>
      </c>
      <c r="S36" s="80">
        <v>0.46600000000000003</v>
      </c>
      <c r="T36" s="84">
        <v>0.53169999999999995</v>
      </c>
    </row>
    <row r="37" spans="1:20" ht="60" x14ac:dyDescent="0.25">
      <c r="A37" s="12" t="s">
        <v>143</v>
      </c>
      <c r="B37" s="13">
        <v>1707</v>
      </c>
      <c r="C37" s="13" t="s">
        <v>144</v>
      </c>
      <c r="D37" s="13" t="s">
        <v>18</v>
      </c>
      <c r="E37" s="13" t="s">
        <v>19</v>
      </c>
      <c r="F37" s="13" t="s">
        <v>20</v>
      </c>
      <c r="G37" s="13">
        <v>4</v>
      </c>
      <c r="H37" s="41">
        <v>42959</v>
      </c>
      <c r="I37" s="40" t="s">
        <v>21</v>
      </c>
      <c r="J37" s="47" t="s">
        <v>21</v>
      </c>
      <c r="K37" s="83">
        <v>0.34907500000000002</v>
      </c>
      <c r="L37" s="84">
        <v>0.43463125000000002</v>
      </c>
      <c r="M37" s="80">
        <v>0.35170000000000001</v>
      </c>
      <c r="N37" s="84">
        <v>0.43109999999999998</v>
      </c>
      <c r="O37" s="80">
        <v>0.36209999999999998</v>
      </c>
      <c r="P37" s="84">
        <v>0.43590000000000001</v>
      </c>
      <c r="Q37" s="80">
        <v>0.3679</v>
      </c>
      <c r="R37" s="84">
        <v>0.44140000000000001</v>
      </c>
      <c r="S37" s="80">
        <v>0.3695</v>
      </c>
      <c r="T37" s="84">
        <v>0.44669999999999999</v>
      </c>
    </row>
    <row r="38" spans="1:20" ht="30" x14ac:dyDescent="0.25">
      <c r="A38" s="12" t="s">
        <v>145</v>
      </c>
      <c r="B38" s="13">
        <v>1709</v>
      </c>
      <c r="C38" s="13" t="s">
        <v>146</v>
      </c>
      <c r="D38" s="13" t="s">
        <v>18</v>
      </c>
      <c r="E38" s="13" t="s">
        <v>19</v>
      </c>
      <c r="F38" s="13" t="s">
        <v>50</v>
      </c>
      <c r="G38" s="13" t="s">
        <v>51</v>
      </c>
      <c r="H38" s="41" t="s">
        <v>51</v>
      </c>
      <c r="I38" s="40" t="s">
        <v>21</v>
      </c>
      <c r="J38" s="47" t="s">
        <v>21</v>
      </c>
      <c r="K38" s="83">
        <v>0.49651500000000004</v>
      </c>
      <c r="L38" s="84">
        <v>0.61007499999999992</v>
      </c>
      <c r="M38" s="80">
        <v>0.4854</v>
      </c>
      <c r="N38" s="84">
        <v>0.57689999999999997</v>
      </c>
      <c r="O38" s="80">
        <v>0.47439999999999999</v>
      </c>
      <c r="P38" s="84">
        <v>0.55489999999999995</v>
      </c>
      <c r="Q38" s="80">
        <v>0.46650000000000003</v>
      </c>
      <c r="R38" s="84">
        <v>0.54110000000000003</v>
      </c>
      <c r="S38" s="80">
        <v>0.42630000000000001</v>
      </c>
      <c r="T38" s="84">
        <v>0.49070000000000003</v>
      </c>
    </row>
    <row r="39" spans="1:20" ht="45" x14ac:dyDescent="0.25">
      <c r="A39" s="12" t="s">
        <v>147</v>
      </c>
      <c r="B39" s="13">
        <v>1710</v>
      </c>
      <c r="C39" s="13" t="s">
        <v>148</v>
      </c>
      <c r="D39" s="13" t="s">
        <v>18</v>
      </c>
      <c r="E39" s="13" t="s">
        <v>19</v>
      </c>
      <c r="F39" s="13" t="s">
        <v>20</v>
      </c>
      <c r="G39" s="13">
        <v>8</v>
      </c>
      <c r="H39" s="41">
        <v>45710</v>
      </c>
      <c r="I39" s="40" t="s">
        <v>23</v>
      </c>
      <c r="J39" s="47" t="s">
        <v>24</v>
      </c>
      <c r="K39" s="83">
        <v>0.42292000000000007</v>
      </c>
      <c r="L39" s="84">
        <v>0.49212500000000003</v>
      </c>
      <c r="M39" s="80">
        <v>0.41</v>
      </c>
      <c r="N39" s="84">
        <v>0.4758</v>
      </c>
      <c r="O39" s="80">
        <v>0.4168</v>
      </c>
      <c r="P39" s="84">
        <v>0.48620000000000002</v>
      </c>
      <c r="Q39" s="80">
        <v>0.40200000000000002</v>
      </c>
      <c r="R39" s="84">
        <v>0.46970000000000001</v>
      </c>
      <c r="S39" s="80">
        <v>0.40279999999999999</v>
      </c>
      <c r="T39" s="84">
        <v>0.45989999999999998</v>
      </c>
    </row>
    <row r="40" spans="1:20" ht="30" x14ac:dyDescent="0.25">
      <c r="A40" s="12" t="s">
        <v>149</v>
      </c>
      <c r="B40" s="13">
        <v>1711</v>
      </c>
      <c r="C40" s="13" t="s">
        <v>150</v>
      </c>
      <c r="D40" s="13" t="s">
        <v>18</v>
      </c>
      <c r="E40" s="13" t="s">
        <v>19</v>
      </c>
      <c r="F40" s="13" t="s">
        <v>50</v>
      </c>
      <c r="G40" s="13" t="s">
        <v>51</v>
      </c>
      <c r="H40" s="41" t="s">
        <v>51</v>
      </c>
      <c r="I40" s="40" t="s">
        <v>123</v>
      </c>
      <c r="J40" s="47" t="s">
        <v>151</v>
      </c>
      <c r="K40" s="83">
        <v>0.42080499999999998</v>
      </c>
      <c r="L40" s="84">
        <v>0.50394375000000002</v>
      </c>
      <c r="M40" s="80">
        <v>0.41920000000000002</v>
      </c>
      <c r="N40" s="84">
        <v>0.50180000000000002</v>
      </c>
      <c r="O40" s="80">
        <v>0.37209999999999999</v>
      </c>
      <c r="P40" s="84">
        <v>0.44890000000000002</v>
      </c>
      <c r="Q40" s="80">
        <v>0.36480000000000001</v>
      </c>
      <c r="R40" s="84">
        <v>0.4446</v>
      </c>
      <c r="S40" s="80">
        <v>0.36020000000000002</v>
      </c>
      <c r="T40" s="84">
        <v>0.43830000000000002</v>
      </c>
    </row>
    <row r="41" spans="1:20" ht="30" x14ac:dyDescent="0.25">
      <c r="A41" s="12" t="s">
        <v>152</v>
      </c>
      <c r="B41" s="13">
        <v>1712</v>
      </c>
      <c r="C41" s="13" t="s">
        <v>153</v>
      </c>
      <c r="D41" s="13" t="s">
        <v>18</v>
      </c>
      <c r="E41" s="13" t="s">
        <v>19</v>
      </c>
      <c r="F41" s="13" t="s">
        <v>20</v>
      </c>
      <c r="G41" s="13">
        <v>8</v>
      </c>
      <c r="H41" s="41">
        <v>43173</v>
      </c>
      <c r="I41" s="40" t="s">
        <v>23</v>
      </c>
      <c r="J41" s="47" t="s">
        <v>24</v>
      </c>
      <c r="K41" s="83">
        <v>0.36048000000000002</v>
      </c>
      <c r="L41" s="84">
        <v>0.40524375000000001</v>
      </c>
      <c r="M41" s="80">
        <v>0.34260000000000002</v>
      </c>
      <c r="N41" s="84">
        <v>0.38890000000000002</v>
      </c>
      <c r="O41" s="80">
        <v>0.3337</v>
      </c>
      <c r="P41" s="84">
        <v>0.37919999999999998</v>
      </c>
      <c r="Q41" s="80">
        <v>0.3306</v>
      </c>
      <c r="R41" s="84">
        <v>0.37609999999999999</v>
      </c>
      <c r="S41" s="80">
        <v>0.32719999999999999</v>
      </c>
      <c r="T41" s="84">
        <v>0.36930000000000002</v>
      </c>
    </row>
    <row r="42" spans="1:20" ht="30" x14ac:dyDescent="0.25">
      <c r="A42" s="12" t="s">
        <v>154</v>
      </c>
      <c r="B42" s="13">
        <v>1713</v>
      </c>
      <c r="C42" s="13" t="s">
        <v>155</v>
      </c>
      <c r="D42" s="13" t="s">
        <v>18</v>
      </c>
      <c r="E42" s="13" t="s">
        <v>19</v>
      </c>
      <c r="F42" s="13" t="s">
        <v>20</v>
      </c>
      <c r="G42" s="13">
        <v>8</v>
      </c>
      <c r="H42" s="41">
        <v>43460</v>
      </c>
      <c r="I42" s="40" t="s">
        <v>85</v>
      </c>
      <c r="J42" s="47" t="s">
        <v>86</v>
      </c>
      <c r="K42" s="83">
        <v>0.37519999999999998</v>
      </c>
      <c r="L42" s="84">
        <v>0.46506249999999999</v>
      </c>
      <c r="M42" s="80">
        <v>0.37009999999999998</v>
      </c>
      <c r="N42" s="84">
        <v>0.45090000000000002</v>
      </c>
      <c r="O42" s="80">
        <v>0.36599999999999999</v>
      </c>
      <c r="P42" s="84">
        <v>0.4456</v>
      </c>
      <c r="Q42" s="80">
        <v>0.36659999999999998</v>
      </c>
      <c r="R42" s="84">
        <v>0.44340000000000002</v>
      </c>
      <c r="S42" s="80">
        <v>0.35489999999999999</v>
      </c>
      <c r="T42" s="84">
        <v>0.40389999999999998</v>
      </c>
    </row>
    <row r="43" spans="1:20" ht="60" x14ac:dyDescent="0.25">
      <c r="A43" s="12" t="s">
        <v>156</v>
      </c>
      <c r="B43" s="13">
        <v>1714</v>
      </c>
      <c r="C43" s="13" t="s">
        <v>157</v>
      </c>
      <c r="D43" s="13" t="s">
        <v>18</v>
      </c>
      <c r="E43" s="13" t="s">
        <v>19</v>
      </c>
      <c r="F43" s="13" t="s">
        <v>20</v>
      </c>
      <c r="G43" s="13">
        <v>8</v>
      </c>
      <c r="H43" s="41">
        <v>43824</v>
      </c>
      <c r="I43" s="40" t="s">
        <v>21</v>
      </c>
      <c r="J43" s="47" t="s">
        <v>21</v>
      </c>
      <c r="K43" s="83">
        <v>0.3658777777777778</v>
      </c>
      <c r="L43" s="84">
        <v>0.40762857142857145</v>
      </c>
      <c r="M43" s="80">
        <v>0.3695</v>
      </c>
      <c r="N43" s="84">
        <v>0.40810000000000002</v>
      </c>
      <c r="O43" s="80">
        <v>0.36899999999999999</v>
      </c>
      <c r="P43" s="84">
        <v>0.41370000000000001</v>
      </c>
      <c r="Q43" s="80" t="e">
        <v>#N/A</v>
      </c>
      <c r="R43" s="84" t="e">
        <v>#N/A</v>
      </c>
      <c r="S43" s="80" t="e">
        <v>#N/A</v>
      </c>
      <c r="T43" s="84" t="e">
        <v>#N/A</v>
      </c>
    </row>
    <row r="44" spans="1:20" ht="45" x14ac:dyDescent="0.25">
      <c r="A44" s="12" t="s">
        <v>158</v>
      </c>
      <c r="B44" s="13">
        <v>1715</v>
      </c>
      <c r="C44" s="13" t="s">
        <v>159</v>
      </c>
      <c r="D44" s="13" t="s">
        <v>18</v>
      </c>
      <c r="E44" s="13" t="s">
        <v>19</v>
      </c>
      <c r="F44" s="13" t="s">
        <v>50</v>
      </c>
      <c r="G44" s="13" t="s">
        <v>51</v>
      </c>
      <c r="H44" s="41" t="s">
        <v>51</v>
      </c>
      <c r="I44" s="40" t="s">
        <v>21</v>
      </c>
      <c r="J44" s="47" t="s">
        <v>21</v>
      </c>
      <c r="K44" s="83">
        <v>0.23295624999999995</v>
      </c>
      <c r="L44" s="84">
        <v>0.24993333333333334</v>
      </c>
      <c r="M44" s="80">
        <v>0.24149999999999999</v>
      </c>
      <c r="N44" s="84">
        <v>0.2651</v>
      </c>
      <c r="O44" s="80">
        <v>0.24249999999999999</v>
      </c>
      <c r="P44" s="84">
        <v>0.26910000000000001</v>
      </c>
      <c r="Q44" s="80">
        <v>0.27129999999999999</v>
      </c>
      <c r="R44" s="84">
        <v>0.30499999999999999</v>
      </c>
      <c r="S44" s="80">
        <v>0.23710000000000001</v>
      </c>
      <c r="T44" s="84">
        <v>0.27029999999999998</v>
      </c>
    </row>
    <row r="45" spans="1:20" ht="45" x14ac:dyDescent="0.25">
      <c r="A45" s="12" t="s">
        <v>160</v>
      </c>
      <c r="B45" s="13">
        <v>1718</v>
      </c>
      <c r="C45" s="13" t="s">
        <v>161</v>
      </c>
      <c r="D45" s="13" t="s">
        <v>18</v>
      </c>
      <c r="E45" s="13" t="s">
        <v>19</v>
      </c>
      <c r="F45" s="13" t="s">
        <v>50</v>
      </c>
      <c r="G45" s="13" t="s">
        <v>51</v>
      </c>
      <c r="H45" s="41" t="s">
        <v>51</v>
      </c>
      <c r="I45" s="39" t="s">
        <v>21</v>
      </c>
      <c r="J45" s="55" t="s">
        <v>22</v>
      </c>
      <c r="K45" s="83">
        <v>0.455955</v>
      </c>
      <c r="L45" s="84">
        <v>0.50419999999999998</v>
      </c>
      <c r="M45" s="80">
        <v>0.46550000000000002</v>
      </c>
      <c r="N45" s="84">
        <v>0.50660000000000005</v>
      </c>
      <c r="O45" s="80">
        <v>0.46989999999999998</v>
      </c>
      <c r="P45" s="84">
        <v>0.51259999999999994</v>
      </c>
      <c r="Q45" s="80">
        <v>0.5</v>
      </c>
      <c r="R45" s="84">
        <v>0</v>
      </c>
      <c r="S45" s="80">
        <v>0.46879999999999999</v>
      </c>
      <c r="T45" s="84">
        <v>0.52100000000000002</v>
      </c>
    </row>
    <row r="46" spans="1:20" ht="45" x14ac:dyDescent="0.25">
      <c r="A46" s="12" t="s">
        <v>162</v>
      </c>
      <c r="B46" s="13">
        <v>1719</v>
      </c>
      <c r="C46" s="13" t="s">
        <v>163</v>
      </c>
      <c r="D46" s="13" t="s">
        <v>18</v>
      </c>
      <c r="E46" s="13" t="s">
        <v>19</v>
      </c>
      <c r="F46" s="13" t="s">
        <v>50</v>
      </c>
      <c r="G46" s="13" t="s">
        <v>51</v>
      </c>
      <c r="H46" s="41" t="s">
        <v>51</v>
      </c>
      <c r="I46" s="39" t="s">
        <v>21</v>
      </c>
      <c r="J46" s="55" t="s">
        <v>22</v>
      </c>
      <c r="K46" s="83">
        <v>0.44930000000000014</v>
      </c>
      <c r="L46" s="84">
        <v>0.50224999999999997</v>
      </c>
      <c r="M46" s="80">
        <v>0.43109999999999998</v>
      </c>
      <c r="N46" s="84">
        <v>0.47120000000000001</v>
      </c>
      <c r="O46" s="80">
        <v>0.43519999999999998</v>
      </c>
      <c r="P46" s="84">
        <v>0.48799999999999999</v>
      </c>
      <c r="Q46" s="80">
        <v>0.4304</v>
      </c>
      <c r="R46" s="84">
        <v>0.47889999999999999</v>
      </c>
      <c r="S46" s="80">
        <v>0.42459999999999998</v>
      </c>
      <c r="T46" s="84">
        <v>0.47949999999999998</v>
      </c>
    </row>
    <row r="47" spans="1:20" ht="30" x14ac:dyDescent="0.25">
      <c r="A47" s="12" t="s">
        <v>164</v>
      </c>
      <c r="B47" s="13">
        <v>1720</v>
      </c>
      <c r="C47" s="13" t="s">
        <v>165</v>
      </c>
      <c r="D47" s="13" t="s">
        <v>18</v>
      </c>
      <c r="E47" s="13" t="s">
        <v>19</v>
      </c>
      <c r="F47" s="13" t="s">
        <v>50</v>
      </c>
      <c r="G47" s="13" t="s">
        <v>51</v>
      </c>
      <c r="H47" s="41" t="s">
        <v>51</v>
      </c>
      <c r="I47" s="39" t="s">
        <v>166</v>
      </c>
      <c r="J47" s="55" t="s">
        <v>101</v>
      </c>
      <c r="K47" s="83">
        <v>0.3733555555555555</v>
      </c>
      <c r="L47" s="84">
        <v>0.42150000000000004</v>
      </c>
      <c r="M47" s="80">
        <v>0.33510000000000001</v>
      </c>
      <c r="N47" s="84">
        <v>0.372</v>
      </c>
      <c r="O47" s="80">
        <v>0.3236</v>
      </c>
      <c r="P47" s="84">
        <v>0.3614</v>
      </c>
      <c r="Q47" s="80">
        <v>0.3236</v>
      </c>
      <c r="R47" s="84">
        <v>0.3614</v>
      </c>
      <c r="S47" s="80">
        <v>0.30790000000000001</v>
      </c>
      <c r="T47" s="84">
        <v>0.3412</v>
      </c>
    </row>
    <row r="48" spans="1:20" ht="30" x14ac:dyDescent="0.25">
      <c r="A48" s="12" t="s">
        <v>167</v>
      </c>
      <c r="B48" s="13">
        <v>1722</v>
      </c>
      <c r="C48" s="13" t="s">
        <v>168</v>
      </c>
      <c r="D48" s="13" t="s">
        <v>18</v>
      </c>
      <c r="E48" s="13" t="s">
        <v>19</v>
      </c>
      <c r="F48" s="13" t="s">
        <v>20</v>
      </c>
      <c r="G48" s="13">
        <v>4</v>
      </c>
      <c r="H48" s="41">
        <v>43599</v>
      </c>
      <c r="I48" s="39" t="s">
        <v>25</v>
      </c>
      <c r="J48" s="55" t="s">
        <v>26</v>
      </c>
      <c r="K48" s="83">
        <v>0.33837499999999998</v>
      </c>
      <c r="L48" s="84">
        <v>0.40791250000000007</v>
      </c>
      <c r="M48" s="80">
        <v>0.33860000000000001</v>
      </c>
      <c r="N48" s="84">
        <v>0.3997</v>
      </c>
      <c r="O48" s="80">
        <v>0.33119999999999999</v>
      </c>
      <c r="P48" s="84">
        <v>0.41520000000000001</v>
      </c>
      <c r="Q48" s="80">
        <v>0.32790000000000002</v>
      </c>
      <c r="R48" s="84">
        <v>0.41689999999999999</v>
      </c>
      <c r="S48" s="80">
        <v>0.32229999999999998</v>
      </c>
      <c r="T48" s="84">
        <v>0.39850000000000002</v>
      </c>
    </row>
    <row r="49" spans="1:20" ht="60" x14ac:dyDescent="0.25">
      <c r="A49" s="12" t="s">
        <v>169</v>
      </c>
      <c r="B49" s="13">
        <v>1725</v>
      </c>
      <c r="C49" s="13" t="s">
        <v>170</v>
      </c>
      <c r="D49" s="13" t="s">
        <v>18</v>
      </c>
      <c r="E49" s="13" t="s">
        <v>19</v>
      </c>
      <c r="F49" s="13" t="s">
        <v>50</v>
      </c>
      <c r="G49" s="13" t="s">
        <v>51</v>
      </c>
      <c r="H49" s="41" t="s">
        <v>51</v>
      </c>
      <c r="I49" s="39" t="s">
        <v>21</v>
      </c>
      <c r="J49" s="55" t="s">
        <v>22</v>
      </c>
      <c r="K49" s="83">
        <v>0.42291578947368419</v>
      </c>
      <c r="L49" s="84">
        <v>0.50639333333333325</v>
      </c>
      <c r="M49" s="80">
        <v>0.42559999999999998</v>
      </c>
      <c r="N49" s="84">
        <v>0.50319999999999998</v>
      </c>
      <c r="O49" s="80">
        <v>0.41949999999999998</v>
      </c>
      <c r="P49" s="84">
        <v>0.48649999999999999</v>
      </c>
      <c r="Q49" s="80">
        <v>0.41370000000000001</v>
      </c>
      <c r="R49" s="84">
        <v>0.48949999999999999</v>
      </c>
      <c r="S49" s="80">
        <v>0.442</v>
      </c>
      <c r="T49" s="84">
        <v>0.51419999999999999</v>
      </c>
    </row>
    <row r="50" spans="1:20" ht="45" x14ac:dyDescent="0.25">
      <c r="A50" s="12" t="s">
        <v>171</v>
      </c>
      <c r="B50" s="13">
        <v>1726</v>
      </c>
      <c r="C50" s="13" t="s">
        <v>172</v>
      </c>
      <c r="D50" s="13" t="s">
        <v>18</v>
      </c>
      <c r="E50" s="13" t="s">
        <v>19</v>
      </c>
      <c r="F50" s="13" t="s">
        <v>50</v>
      </c>
      <c r="G50" s="13" t="s">
        <v>51</v>
      </c>
      <c r="H50" s="41" t="s">
        <v>51</v>
      </c>
      <c r="I50" s="39" t="s">
        <v>23</v>
      </c>
      <c r="J50" s="55" t="s">
        <v>173</v>
      </c>
      <c r="K50" s="83">
        <v>0.38371000000000005</v>
      </c>
      <c r="L50" s="84">
        <v>0.44554375000000002</v>
      </c>
      <c r="M50" s="80">
        <v>0.37559999999999999</v>
      </c>
      <c r="N50" s="84">
        <v>0.43159999999999998</v>
      </c>
      <c r="O50" s="80">
        <v>0.41020000000000001</v>
      </c>
      <c r="P50" s="84">
        <v>0.45250000000000001</v>
      </c>
      <c r="Q50" s="80">
        <v>0.40489999999999998</v>
      </c>
      <c r="R50" s="84">
        <v>0.45369999999999999</v>
      </c>
      <c r="S50" s="80">
        <v>0.39429999999999998</v>
      </c>
      <c r="T50" s="84">
        <v>0.4476</v>
      </c>
    </row>
    <row r="51" spans="1:20" ht="30" x14ac:dyDescent="0.25">
      <c r="A51" s="12" t="s">
        <v>174</v>
      </c>
      <c r="B51" s="13">
        <v>1728</v>
      </c>
      <c r="C51" s="13" t="s">
        <v>175</v>
      </c>
      <c r="D51" s="13" t="s">
        <v>18</v>
      </c>
      <c r="E51" s="13" t="s">
        <v>19</v>
      </c>
      <c r="F51" s="13" t="s">
        <v>20</v>
      </c>
      <c r="G51" s="13">
        <v>4</v>
      </c>
      <c r="H51" s="41">
        <v>43473</v>
      </c>
      <c r="I51" s="39" t="s">
        <v>21</v>
      </c>
      <c r="J51" s="55" t="s">
        <v>22</v>
      </c>
      <c r="K51" s="83">
        <v>0.27739999999999998</v>
      </c>
      <c r="L51" s="84">
        <v>0.32830625000000002</v>
      </c>
      <c r="M51" s="80">
        <v>0.34079999999999999</v>
      </c>
      <c r="N51" s="84">
        <v>0.39560000000000001</v>
      </c>
      <c r="O51" s="80">
        <v>0.35549999999999998</v>
      </c>
      <c r="P51" s="84">
        <v>0.42399999999999999</v>
      </c>
      <c r="Q51" s="80" t="e">
        <v>#N/A</v>
      </c>
      <c r="R51" s="84" t="e">
        <v>#N/A</v>
      </c>
      <c r="S51" s="80" t="e">
        <v>#N/A</v>
      </c>
      <c r="T51" s="84" t="e">
        <v>#N/A</v>
      </c>
    </row>
    <row r="52" spans="1:20" ht="30" x14ac:dyDescent="0.25">
      <c r="A52" s="12" t="s">
        <v>176</v>
      </c>
      <c r="B52" s="13">
        <v>1729</v>
      </c>
      <c r="C52" s="13" t="s">
        <v>177</v>
      </c>
      <c r="D52" s="13" t="s">
        <v>18</v>
      </c>
      <c r="E52" s="13" t="s">
        <v>19</v>
      </c>
      <c r="F52" s="13" t="s">
        <v>20</v>
      </c>
      <c r="G52" s="13">
        <v>4</v>
      </c>
      <c r="H52" s="41">
        <v>43991</v>
      </c>
      <c r="I52" s="39" t="s">
        <v>21</v>
      </c>
      <c r="J52" s="55" t="s">
        <v>22</v>
      </c>
      <c r="K52" s="83">
        <v>0.51083499999999993</v>
      </c>
      <c r="L52" s="84">
        <v>0.60616875000000003</v>
      </c>
      <c r="M52" s="80">
        <v>0.50949999999999995</v>
      </c>
      <c r="N52" s="84">
        <v>0.60529999999999995</v>
      </c>
      <c r="O52" s="80">
        <v>0.49890000000000001</v>
      </c>
      <c r="P52" s="84">
        <v>0.58879999999999999</v>
      </c>
      <c r="Q52" s="80">
        <v>0.46529999999999999</v>
      </c>
      <c r="R52" s="84">
        <v>0.56320000000000003</v>
      </c>
      <c r="S52" s="80">
        <v>0.3987</v>
      </c>
      <c r="T52" s="84">
        <v>0.4572</v>
      </c>
    </row>
    <row r="53" spans="1:20" ht="45" x14ac:dyDescent="0.25">
      <c r="A53" s="12" t="s">
        <v>178</v>
      </c>
      <c r="B53" s="13">
        <v>1734</v>
      </c>
      <c r="C53" s="13" t="s">
        <v>179</v>
      </c>
      <c r="D53" s="13" t="s">
        <v>18</v>
      </c>
      <c r="E53" s="13" t="s">
        <v>19</v>
      </c>
      <c r="F53" s="13" t="s">
        <v>50</v>
      </c>
      <c r="G53" s="13" t="s">
        <v>51</v>
      </c>
      <c r="H53" s="41" t="s">
        <v>51</v>
      </c>
      <c r="I53" s="39" t="s">
        <v>36</v>
      </c>
      <c r="J53" s="55" t="s">
        <v>37</v>
      </c>
      <c r="K53" s="83">
        <v>0.40439999999999998</v>
      </c>
      <c r="L53" s="84">
        <v>0.45651428571428571</v>
      </c>
      <c r="M53" s="80">
        <v>0.40339999999999998</v>
      </c>
      <c r="N53" s="84">
        <v>0.45069999999999999</v>
      </c>
      <c r="O53" s="80">
        <v>0.40260000000000001</v>
      </c>
      <c r="P53" s="84">
        <v>0.44919999999999999</v>
      </c>
      <c r="Q53" s="80">
        <v>0.40479999999999999</v>
      </c>
      <c r="R53" s="84">
        <v>0.4551</v>
      </c>
      <c r="S53" s="80">
        <v>0.42259999999999998</v>
      </c>
      <c r="T53" s="84">
        <v>0.49830000000000002</v>
      </c>
    </row>
    <row r="54" spans="1:20" ht="45" x14ac:dyDescent="0.25">
      <c r="A54" s="12" t="s">
        <v>180</v>
      </c>
      <c r="B54" s="13">
        <v>1735</v>
      </c>
      <c r="C54" s="13" t="s">
        <v>181</v>
      </c>
      <c r="D54" s="13" t="s">
        <v>18</v>
      </c>
      <c r="E54" s="13" t="s">
        <v>19</v>
      </c>
      <c r="F54" s="13" t="s">
        <v>50</v>
      </c>
      <c r="G54" s="13" t="s">
        <v>51</v>
      </c>
      <c r="H54" s="41" t="s">
        <v>51</v>
      </c>
      <c r="I54" s="39" t="s">
        <v>21</v>
      </c>
      <c r="J54" s="55" t="s">
        <v>22</v>
      </c>
      <c r="K54" s="83">
        <v>0.43262499999999998</v>
      </c>
      <c r="L54" s="84">
        <v>0.51496249999999999</v>
      </c>
      <c r="M54" s="80">
        <v>0.43780000000000002</v>
      </c>
      <c r="N54" s="84">
        <v>0.51329999999999998</v>
      </c>
      <c r="O54" s="80">
        <v>0.43740000000000001</v>
      </c>
      <c r="P54" s="84">
        <v>0.51339999999999997</v>
      </c>
      <c r="Q54" s="80">
        <v>0.39779999999999999</v>
      </c>
      <c r="R54" s="84">
        <v>0.4572</v>
      </c>
      <c r="S54" s="80">
        <v>0.4037</v>
      </c>
      <c r="T54" s="84">
        <v>0.47489999999999999</v>
      </c>
    </row>
    <row r="55" spans="1:20" ht="30" x14ac:dyDescent="0.25">
      <c r="A55" s="12" t="s">
        <v>182</v>
      </c>
      <c r="B55" s="13">
        <v>1801</v>
      </c>
      <c r="C55" s="13" t="s">
        <v>183</v>
      </c>
      <c r="D55" s="13" t="s">
        <v>18</v>
      </c>
      <c r="E55" s="13" t="s">
        <v>19</v>
      </c>
      <c r="F55" s="13" t="s">
        <v>50</v>
      </c>
      <c r="G55" s="13" t="s">
        <v>51</v>
      </c>
      <c r="H55" s="41" t="s">
        <v>51</v>
      </c>
      <c r="I55" s="39" t="s">
        <v>21</v>
      </c>
      <c r="J55" s="55" t="s">
        <v>22</v>
      </c>
      <c r="K55" s="83">
        <v>0.383245</v>
      </c>
      <c r="L55" s="84">
        <v>0.44588125000000006</v>
      </c>
      <c r="M55" s="80">
        <v>0.37809999999999999</v>
      </c>
      <c r="N55" s="84">
        <v>0.4294</v>
      </c>
      <c r="O55" s="80">
        <v>0.3856</v>
      </c>
      <c r="P55" s="84">
        <v>0.46110000000000001</v>
      </c>
      <c r="Q55" s="80">
        <v>0.37409999999999999</v>
      </c>
      <c r="R55" s="84">
        <v>0.4481</v>
      </c>
      <c r="S55" s="80">
        <v>0.34399999999999997</v>
      </c>
      <c r="T55" s="84">
        <v>0.4204</v>
      </c>
    </row>
    <row r="56" spans="1:20" ht="30" x14ac:dyDescent="0.25">
      <c r="A56" s="12" t="s">
        <v>184</v>
      </c>
      <c r="B56" s="13">
        <v>1803</v>
      </c>
      <c r="C56" s="13" t="s">
        <v>185</v>
      </c>
      <c r="D56" s="13" t="s">
        <v>18</v>
      </c>
      <c r="E56" s="13" t="s">
        <v>19</v>
      </c>
      <c r="F56" s="13" t="s">
        <v>20</v>
      </c>
      <c r="G56" s="13">
        <v>6</v>
      </c>
      <c r="H56" s="41">
        <v>43447</v>
      </c>
      <c r="I56" s="39" t="s">
        <v>21</v>
      </c>
      <c r="J56" s="55" t="s">
        <v>22</v>
      </c>
      <c r="K56" s="83">
        <v>0.35701499999999997</v>
      </c>
      <c r="L56" s="84">
        <v>0.43359999999999999</v>
      </c>
      <c r="M56" s="80">
        <v>0.35759999999999997</v>
      </c>
      <c r="N56" s="84">
        <v>0.43080000000000002</v>
      </c>
      <c r="O56" s="80">
        <v>0.3599</v>
      </c>
      <c r="P56" s="84">
        <v>0.43530000000000002</v>
      </c>
      <c r="Q56" s="80">
        <v>0.35949999999999999</v>
      </c>
      <c r="R56" s="84">
        <v>0.43540000000000001</v>
      </c>
      <c r="S56" s="80">
        <v>0.36</v>
      </c>
      <c r="T56" s="84">
        <v>0.4264</v>
      </c>
    </row>
    <row r="57" spans="1:20" ht="45" x14ac:dyDescent="0.25">
      <c r="A57" s="12" t="s">
        <v>186</v>
      </c>
      <c r="B57" s="13">
        <v>1804</v>
      </c>
      <c r="C57" s="13" t="s">
        <v>187</v>
      </c>
      <c r="D57" s="13" t="s">
        <v>18</v>
      </c>
      <c r="E57" s="13" t="s">
        <v>19</v>
      </c>
      <c r="F57" s="13" t="s">
        <v>50</v>
      </c>
      <c r="G57" s="13" t="s">
        <v>51</v>
      </c>
      <c r="H57" s="41" t="s">
        <v>51</v>
      </c>
      <c r="I57" s="39" t="s">
        <v>85</v>
      </c>
      <c r="J57" s="55" t="s">
        <v>86</v>
      </c>
      <c r="K57" s="83">
        <v>0.40794000000000008</v>
      </c>
      <c r="L57" s="84">
        <v>0.48599375000000006</v>
      </c>
      <c r="M57" s="80">
        <v>0.40329999999999999</v>
      </c>
      <c r="N57" s="84">
        <v>0.47789999999999999</v>
      </c>
      <c r="O57" s="80">
        <v>0.39319999999999999</v>
      </c>
      <c r="P57" s="84">
        <v>0.47460000000000002</v>
      </c>
      <c r="Q57" s="80" t="e">
        <v>#N/A</v>
      </c>
      <c r="R57" s="84" t="e">
        <v>#N/A</v>
      </c>
      <c r="S57" s="80" t="e">
        <v>#N/A</v>
      </c>
      <c r="T57" s="84" t="e">
        <v>#N/A</v>
      </c>
    </row>
    <row r="58" spans="1:20" ht="30" x14ac:dyDescent="0.25">
      <c r="A58" s="12" t="s">
        <v>188</v>
      </c>
      <c r="B58" s="13">
        <v>1805</v>
      </c>
      <c r="C58" s="13" t="s">
        <v>189</v>
      </c>
      <c r="D58" s="13" t="s">
        <v>18</v>
      </c>
      <c r="E58" s="13" t="s">
        <v>19</v>
      </c>
      <c r="F58" s="13" t="s">
        <v>50</v>
      </c>
      <c r="G58" s="13" t="s">
        <v>51</v>
      </c>
      <c r="H58" s="41" t="s">
        <v>51</v>
      </c>
      <c r="I58" s="39" t="s">
        <v>27</v>
      </c>
      <c r="J58" s="55" t="s">
        <v>89</v>
      </c>
      <c r="K58" s="83">
        <v>0.45739000000000002</v>
      </c>
      <c r="L58" s="84">
        <v>0.55700000000000005</v>
      </c>
      <c r="M58" s="80">
        <v>0.46700000000000003</v>
      </c>
      <c r="N58" s="84">
        <v>0.55669999999999997</v>
      </c>
      <c r="O58" s="80">
        <v>0.45960000000000001</v>
      </c>
      <c r="P58" s="84">
        <v>0.54279999999999995</v>
      </c>
      <c r="Q58" s="80">
        <v>0.46039999999999998</v>
      </c>
      <c r="R58" s="84">
        <v>0.54110000000000003</v>
      </c>
      <c r="S58" s="80">
        <v>0.46139999999999998</v>
      </c>
      <c r="T58" s="84">
        <v>0.54959999999999998</v>
      </c>
    </row>
    <row r="59" spans="1:20" ht="30" x14ac:dyDescent="0.25">
      <c r="A59" s="12" t="s">
        <v>190</v>
      </c>
      <c r="B59" s="13">
        <v>1806</v>
      </c>
      <c r="C59" s="13" t="s">
        <v>191</v>
      </c>
      <c r="D59" s="13" t="s">
        <v>18</v>
      </c>
      <c r="E59" s="13" t="s">
        <v>19</v>
      </c>
      <c r="F59" s="13" t="s">
        <v>20</v>
      </c>
      <c r="G59" s="13">
        <v>4</v>
      </c>
      <c r="H59" s="41">
        <v>44064</v>
      </c>
      <c r="I59" s="36" t="s">
        <v>21</v>
      </c>
      <c r="J59" s="55" t="s">
        <v>22</v>
      </c>
      <c r="K59" s="83">
        <v>0.39918000000000003</v>
      </c>
      <c r="L59" s="84">
        <v>0.55085000000000006</v>
      </c>
      <c r="M59" s="80">
        <v>0.44269999999999998</v>
      </c>
      <c r="N59" s="84">
        <v>0.5786</v>
      </c>
      <c r="O59" s="80">
        <v>0.34420000000000001</v>
      </c>
      <c r="P59" s="84">
        <v>0.5101</v>
      </c>
      <c r="Q59" s="80">
        <v>0.35149999999999998</v>
      </c>
      <c r="R59" s="84">
        <v>0.50409999999999999</v>
      </c>
      <c r="S59" s="80">
        <v>0.36880000000000002</v>
      </c>
      <c r="T59" s="84">
        <v>0.50119999999999998</v>
      </c>
    </row>
    <row r="60" spans="1:20" ht="30" x14ac:dyDescent="0.25">
      <c r="A60" s="12" t="s">
        <v>192</v>
      </c>
      <c r="B60" s="13">
        <v>1812</v>
      </c>
      <c r="C60" s="13" t="s">
        <v>193</v>
      </c>
      <c r="D60" s="13" t="s">
        <v>18</v>
      </c>
      <c r="E60" s="13" t="s">
        <v>19</v>
      </c>
      <c r="F60" s="13" t="s">
        <v>20</v>
      </c>
      <c r="G60" s="13">
        <v>6</v>
      </c>
      <c r="H60" s="41">
        <v>43688</v>
      </c>
      <c r="I60" s="39" t="s">
        <v>23</v>
      </c>
      <c r="J60" s="55" t="s">
        <v>24</v>
      </c>
      <c r="K60" s="83">
        <v>0.49086500000000005</v>
      </c>
      <c r="L60" s="84">
        <v>0.54602499999999998</v>
      </c>
      <c r="M60" s="80">
        <v>0.46610000000000001</v>
      </c>
      <c r="N60" s="84">
        <v>0.51570000000000005</v>
      </c>
      <c r="O60" s="80">
        <v>0.4536</v>
      </c>
      <c r="P60" s="84">
        <v>0.50770000000000004</v>
      </c>
      <c r="Q60" s="80">
        <v>0.44890000000000002</v>
      </c>
      <c r="R60" s="84">
        <v>0.50149999999999995</v>
      </c>
      <c r="S60" s="80">
        <v>0.45219999999999999</v>
      </c>
      <c r="T60" s="84">
        <v>0.51070000000000004</v>
      </c>
    </row>
    <row r="61" spans="1:20" ht="30" x14ac:dyDescent="0.25">
      <c r="A61" s="12" t="s">
        <v>194</v>
      </c>
      <c r="B61" s="13">
        <v>1813</v>
      </c>
      <c r="C61" s="13" t="s">
        <v>195</v>
      </c>
      <c r="D61" s="13" t="s">
        <v>18</v>
      </c>
      <c r="E61" s="13" t="s">
        <v>19</v>
      </c>
      <c r="F61" s="13" t="s">
        <v>20</v>
      </c>
      <c r="G61" s="13">
        <v>10</v>
      </c>
      <c r="H61" s="41">
        <v>45663</v>
      </c>
      <c r="I61" s="40" t="s">
        <v>21</v>
      </c>
      <c r="J61" s="47" t="s">
        <v>21</v>
      </c>
      <c r="K61" s="83">
        <v>0.19917000000000001</v>
      </c>
      <c r="L61" s="84">
        <v>0.23878125000000003</v>
      </c>
      <c r="M61" s="80">
        <v>0.19819999999999999</v>
      </c>
      <c r="N61" s="84">
        <v>0.23569999999999999</v>
      </c>
      <c r="O61" s="80">
        <v>0.19639999999999999</v>
      </c>
      <c r="P61" s="84">
        <v>0.2306</v>
      </c>
      <c r="Q61" s="80">
        <v>0.1799</v>
      </c>
      <c r="R61" s="84">
        <v>0.22420000000000001</v>
      </c>
      <c r="S61" s="80">
        <v>0.1764</v>
      </c>
      <c r="T61" s="84">
        <v>0.21609999999999999</v>
      </c>
    </row>
    <row r="62" spans="1:20" ht="60" x14ac:dyDescent="0.25">
      <c r="A62" s="12" t="s">
        <v>196</v>
      </c>
      <c r="B62" s="13">
        <v>1814</v>
      </c>
      <c r="C62" s="13" t="s">
        <v>197</v>
      </c>
      <c r="D62" s="13" t="s">
        <v>18</v>
      </c>
      <c r="E62" s="13" t="s">
        <v>19</v>
      </c>
      <c r="F62" s="13" t="s">
        <v>50</v>
      </c>
      <c r="G62" s="13" t="s">
        <v>51</v>
      </c>
      <c r="H62" s="41" t="s">
        <v>51</v>
      </c>
      <c r="I62" s="39" t="s">
        <v>23</v>
      </c>
      <c r="J62" s="55" t="s">
        <v>24</v>
      </c>
      <c r="K62" s="83">
        <v>0.48123333333333335</v>
      </c>
      <c r="L62" s="84">
        <v>0.57189999999999996</v>
      </c>
      <c r="M62" s="80">
        <v>0.48159999999999997</v>
      </c>
      <c r="N62" s="84">
        <v>0.55700000000000005</v>
      </c>
      <c r="O62" s="80">
        <v>0.44309999999999999</v>
      </c>
      <c r="P62" s="84">
        <v>0.56640000000000001</v>
      </c>
      <c r="Q62" s="80">
        <v>0.44769999999999999</v>
      </c>
      <c r="R62" s="84">
        <v>0.55130000000000001</v>
      </c>
      <c r="S62" s="80">
        <v>0.42680000000000001</v>
      </c>
      <c r="T62" s="84">
        <v>0.497</v>
      </c>
    </row>
    <row r="63" spans="1:20" ht="60" x14ac:dyDescent="0.25">
      <c r="A63" s="12" t="s">
        <v>198</v>
      </c>
      <c r="B63" s="13">
        <v>1815</v>
      </c>
      <c r="C63" s="13" t="s">
        <v>199</v>
      </c>
      <c r="D63" s="13" t="s">
        <v>18</v>
      </c>
      <c r="E63" s="13" t="s">
        <v>19</v>
      </c>
      <c r="F63" s="13" t="s">
        <v>50</v>
      </c>
      <c r="G63" s="13" t="s">
        <v>51</v>
      </c>
      <c r="H63" s="41" t="s">
        <v>51</v>
      </c>
      <c r="I63" s="40" t="s">
        <v>21</v>
      </c>
      <c r="J63" s="47" t="s">
        <v>21</v>
      </c>
      <c r="K63" s="83">
        <v>0.41184666666666664</v>
      </c>
      <c r="L63" s="84">
        <v>0.49378181818181816</v>
      </c>
      <c r="M63" s="80">
        <v>0.40329999999999999</v>
      </c>
      <c r="N63" s="84">
        <v>0.46960000000000002</v>
      </c>
      <c r="O63" s="80">
        <v>0.39829999999999999</v>
      </c>
      <c r="P63" s="84">
        <v>0.4708</v>
      </c>
      <c r="Q63" s="80">
        <v>0.39829999999999999</v>
      </c>
      <c r="R63" s="84">
        <v>0.4708</v>
      </c>
      <c r="S63" s="80">
        <v>0.38929999999999998</v>
      </c>
      <c r="T63" s="84">
        <v>0.44679999999999997</v>
      </c>
    </row>
    <row r="64" spans="1:20" ht="45" x14ac:dyDescent="0.25">
      <c r="A64" s="12" t="s">
        <v>201</v>
      </c>
      <c r="B64" s="13">
        <v>1818</v>
      </c>
      <c r="C64" s="13" t="s">
        <v>200</v>
      </c>
      <c r="D64" s="13" t="s">
        <v>18</v>
      </c>
      <c r="E64" s="13" t="s">
        <v>19</v>
      </c>
      <c r="F64" s="13" t="s">
        <v>50</v>
      </c>
      <c r="G64" s="13" t="s">
        <v>51</v>
      </c>
      <c r="H64" s="41" t="s">
        <v>51</v>
      </c>
      <c r="I64" s="40" t="s">
        <v>21</v>
      </c>
      <c r="J64" s="47" t="s">
        <v>21</v>
      </c>
      <c r="K64" s="83">
        <v>0.45233000000000001</v>
      </c>
      <c r="L64" s="84">
        <v>0.58308125</v>
      </c>
      <c r="M64" s="80">
        <v>0.42770000000000002</v>
      </c>
      <c r="N64" s="84">
        <v>0.54769999999999996</v>
      </c>
      <c r="O64" s="80">
        <v>0.40479999999999999</v>
      </c>
      <c r="P64" s="84">
        <v>0.49399999999999999</v>
      </c>
      <c r="Q64" s="80">
        <v>0.40300000000000002</v>
      </c>
      <c r="R64" s="84">
        <v>0.4909</v>
      </c>
      <c r="S64" s="80">
        <v>0.39829999999999999</v>
      </c>
      <c r="T64" s="84">
        <v>0.47249999999999998</v>
      </c>
    </row>
    <row r="65" spans="1:20" ht="60" x14ac:dyDescent="0.25">
      <c r="A65" s="12" t="s">
        <v>202</v>
      </c>
      <c r="B65" s="13">
        <v>1823</v>
      </c>
      <c r="C65" s="13" t="s">
        <v>203</v>
      </c>
      <c r="D65" s="13" t="s">
        <v>18</v>
      </c>
      <c r="E65" s="13" t="s">
        <v>19</v>
      </c>
      <c r="F65" s="16" t="s">
        <v>50</v>
      </c>
      <c r="G65" s="16" t="s">
        <v>51</v>
      </c>
      <c r="H65" s="41" t="s">
        <v>51</v>
      </c>
      <c r="I65" s="39" t="s">
        <v>92</v>
      </c>
      <c r="J65" s="55" t="s">
        <v>93</v>
      </c>
      <c r="K65" s="83">
        <v>0.36207500000000004</v>
      </c>
      <c r="L65" s="84">
        <v>0.41903124999999997</v>
      </c>
      <c r="M65" s="80">
        <v>0.3886</v>
      </c>
      <c r="N65" s="84">
        <v>0.43240000000000001</v>
      </c>
      <c r="O65" s="80">
        <v>0.37469999999999998</v>
      </c>
      <c r="P65" s="84">
        <v>0.41860000000000003</v>
      </c>
      <c r="Q65" s="80">
        <v>0.37069999999999997</v>
      </c>
      <c r="R65" s="84">
        <v>0.41649999999999998</v>
      </c>
      <c r="S65" s="80">
        <v>0.32350000000000001</v>
      </c>
      <c r="T65" s="84">
        <v>0.34989999999999999</v>
      </c>
    </row>
    <row r="66" spans="1:20" ht="30" x14ac:dyDescent="0.25">
      <c r="A66" s="12" t="s">
        <v>204</v>
      </c>
      <c r="B66" s="13">
        <v>1824</v>
      </c>
      <c r="C66" s="13" t="s">
        <v>205</v>
      </c>
      <c r="D66" s="13" t="s">
        <v>18</v>
      </c>
      <c r="E66" s="13" t="s">
        <v>19</v>
      </c>
      <c r="F66" s="13" t="s">
        <v>50</v>
      </c>
      <c r="G66" s="13" t="s">
        <v>51</v>
      </c>
      <c r="H66" s="41" t="s">
        <v>51</v>
      </c>
      <c r="I66" s="39" t="s">
        <v>85</v>
      </c>
      <c r="J66" s="55" t="s">
        <v>86</v>
      </c>
      <c r="K66" s="83">
        <v>0.28075</v>
      </c>
      <c r="L66" s="84">
        <v>0.302925</v>
      </c>
      <c r="M66" s="80">
        <v>0.26700000000000002</v>
      </c>
      <c r="N66" s="84">
        <v>0.28029999999999999</v>
      </c>
      <c r="O66" s="80">
        <v>0.38019999999999998</v>
      </c>
      <c r="P66" s="84">
        <v>0.39789999999999998</v>
      </c>
      <c r="Q66" s="80">
        <v>0.3574</v>
      </c>
      <c r="R66" s="84">
        <v>0.38350000000000001</v>
      </c>
      <c r="S66" s="80">
        <v>0.30409999999999998</v>
      </c>
      <c r="T66" s="84">
        <v>0.3498</v>
      </c>
    </row>
    <row r="67" spans="1:20" ht="45" x14ac:dyDescent="0.25">
      <c r="A67" s="12" t="s">
        <v>206</v>
      </c>
      <c r="B67" s="13">
        <v>1825</v>
      </c>
      <c r="C67" s="13" t="s">
        <v>207</v>
      </c>
      <c r="D67" s="13" t="s">
        <v>18</v>
      </c>
      <c r="E67" s="13" t="s">
        <v>19</v>
      </c>
      <c r="F67" s="13" t="s">
        <v>20</v>
      </c>
      <c r="G67" s="13">
        <v>4</v>
      </c>
      <c r="H67" s="41">
        <v>43632</v>
      </c>
      <c r="I67" s="39" t="s">
        <v>25</v>
      </c>
      <c r="J67" s="55" t="s">
        <v>26</v>
      </c>
      <c r="K67" s="83">
        <v>0.41646499999999997</v>
      </c>
      <c r="L67" s="84">
        <v>0.46546874999999993</v>
      </c>
      <c r="M67" s="80">
        <v>0.40910000000000002</v>
      </c>
      <c r="N67" s="84">
        <v>0.45569999999999999</v>
      </c>
      <c r="O67" s="80">
        <v>0.45150000000000001</v>
      </c>
      <c r="P67" s="84">
        <v>0.44450000000000001</v>
      </c>
      <c r="Q67" s="80">
        <v>0.45739999999999997</v>
      </c>
      <c r="R67" s="84">
        <v>0.45250000000000001</v>
      </c>
      <c r="S67" s="80">
        <v>0.4698</v>
      </c>
      <c r="T67" s="84">
        <v>0.4945</v>
      </c>
    </row>
    <row r="68" spans="1:20" ht="30" x14ac:dyDescent="0.25">
      <c r="A68" s="12" t="s">
        <v>208</v>
      </c>
      <c r="B68" s="13">
        <v>1826</v>
      </c>
      <c r="C68" s="13" t="s">
        <v>209</v>
      </c>
      <c r="D68" s="13" t="s">
        <v>18</v>
      </c>
      <c r="E68" s="13" t="s">
        <v>19</v>
      </c>
      <c r="F68" s="13" t="s">
        <v>50</v>
      </c>
      <c r="G68" s="13" t="s">
        <v>51</v>
      </c>
      <c r="H68" s="41" t="s">
        <v>51</v>
      </c>
      <c r="I68" s="40" t="s">
        <v>21</v>
      </c>
      <c r="J68" s="47" t="s">
        <v>21</v>
      </c>
      <c r="K68" s="83">
        <v>0.45245454545454555</v>
      </c>
      <c r="L68" s="84">
        <v>0.50381428571428566</v>
      </c>
      <c r="M68" s="80">
        <v>0.4607</v>
      </c>
      <c r="N68" s="84">
        <v>0.51690000000000003</v>
      </c>
      <c r="O68" s="80">
        <v>0.4597</v>
      </c>
      <c r="P68" s="84">
        <v>0.51359999999999995</v>
      </c>
      <c r="Q68" s="80">
        <v>0.4597</v>
      </c>
      <c r="R68" s="84">
        <v>0.51359999999999995</v>
      </c>
      <c r="S68" s="80">
        <v>0.44130000000000003</v>
      </c>
      <c r="T68" s="84">
        <v>0.50760000000000005</v>
      </c>
    </row>
    <row r="69" spans="1:20" ht="45" x14ac:dyDescent="0.25">
      <c r="A69" s="12" t="s">
        <v>210</v>
      </c>
      <c r="B69" s="13">
        <v>1827</v>
      </c>
      <c r="C69" s="13" t="s">
        <v>211</v>
      </c>
      <c r="D69" s="13" t="s">
        <v>18</v>
      </c>
      <c r="E69" s="13" t="s">
        <v>19</v>
      </c>
      <c r="F69" s="13" t="s">
        <v>50</v>
      </c>
      <c r="G69" s="13" t="s">
        <v>51</v>
      </c>
      <c r="H69" s="41" t="s">
        <v>51</v>
      </c>
      <c r="I69" s="39" t="s">
        <v>25</v>
      </c>
      <c r="J69" s="55" t="s">
        <v>26</v>
      </c>
      <c r="K69" s="83">
        <v>0.31694</v>
      </c>
      <c r="L69" s="84">
        <v>0.38737499999999997</v>
      </c>
      <c r="M69" s="80">
        <v>0.32719999999999999</v>
      </c>
      <c r="N69" s="84">
        <v>0.3901</v>
      </c>
      <c r="O69" s="80">
        <v>0.30940000000000001</v>
      </c>
      <c r="P69" s="84">
        <v>0.35089999999999999</v>
      </c>
      <c r="Q69" s="80">
        <v>0.30580000000000002</v>
      </c>
      <c r="R69" s="84">
        <v>0.34499999999999997</v>
      </c>
      <c r="S69" s="80">
        <v>0.32150000000000001</v>
      </c>
      <c r="T69" s="84">
        <v>0.35210000000000002</v>
      </c>
    </row>
    <row r="70" spans="1:20" ht="30" x14ac:dyDescent="0.25">
      <c r="A70" s="12" t="s">
        <v>212</v>
      </c>
      <c r="B70" s="13">
        <v>1828</v>
      </c>
      <c r="C70" s="13" t="s">
        <v>213</v>
      </c>
      <c r="D70" s="13" t="s">
        <v>18</v>
      </c>
      <c r="E70" s="13" t="s">
        <v>19</v>
      </c>
      <c r="F70" s="13" t="s">
        <v>20</v>
      </c>
      <c r="G70" s="13">
        <v>6</v>
      </c>
      <c r="H70" s="41">
        <v>44203</v>
      </c>
      <c r="I70" s="39" t="s">
        <v>27</v>
      </c>
      <c r="J70" s="55" t="s">
        <v>89</v>
      </c>
      <c r="K70" s="83">
        <v>0.42192499999999999</v>
      </c>
      <c r="L70" s="84">
        <v>0.48753750000000001</v>
      </c>
      <c r="M70" s="80">
        <v>0.39929999999999999</v>
      </c>
      <c r="N70" s="84">
        <v>0.47760000000000002</v>
      </c>
      <c r="O70" s="80">
        <v>0.38619999999999999</v>
      </c>
      <c r="P70" s="84">
        <v>0.4592</v>
      </c>
      <c r="Q70" s="80">
        <v>0.3871</v>
      </c>
      <c r="R70" s="84">
        <v>0.45889999999999997</v>
      </c>
      <c r="S70" s="80">
        <v>0.38069999999999998</v>
      </c>
      <c r="T70" s="84">
        <v>0.45100000000000001</v>
      </c>
    </row>
    <row r="71" spans="1:20" ht="45" x14ac:dyDescent="0.25">
      <c r="A71" s="12" t="s">
        <v>214</v>
      </c>
      <c r="B71" s="13">
        <v>1830</v>
      </c>
      <c r="C71" s="13" t="s">
        <v>215</v>
      </c>
      <c r="D71" s="13" t="s">
        <v>18</v>
      </c>
      <c r="E71" s="13" t="s">
        <v>19</v>
      </c>
      <c r="F71" s="16" t="s">
        <v>50</v>
      </c>
      <c r="G71" s="16" t="s">
        <v>51</v>
      </c>
      <c r="H71" s="41" t="s">
        <v>51</v>
      </c>
      <c r="I71" s="39" t="s">
        <v>27</v>
      </c>
      <c r="J71" s="55" t="s">
        <v>89</v>
      </c>
      <c r="K71" s="83">
        <v>0.44828499999999999</v>
      </c>
      <c r="L71" s="84">
        <v>0.52653749999999999</v>
      </c>
      <c r="M71" s="80">
        <v>0.45279999999999998</v>
      </c>
      <c r="N71" s="84">
        <v>0.52129999999999999</v>
      </c>
      <c r="O71" s="80">
        <v>0.45340000000000003</v>
      </c>
      <c r="P71" s="84">
        <v>0.52680000000000005</v>
      </c>
      <c r="Q71" s="80">
        <v>0.45279999999999998</v>
      </c>
      <c r="R71" s="84">
        <v>0.53080000000000005</v>
      </c>
      <c r="S71" s="80">
        <v>0.45369999999999999</v>
      </c>
      <c r="T71" s="84">
        <v>0.53029999999999999</v>
      </c>
    </row>
    <row r="72" spans="1:20" ht="30" x14ac:dyDescent="0.25">
      <c r="A72" s="12" t="s">
        <v>216</v>
      </c>
      <c r="B72" s="13">
        <v>1831</v>
      </c>
      <c r="C72" s="13" t="s">
        <v>217</v>
      </c>
      <c r="D72" s="13" t="s">
        <v>18</v>
      </c>
      <c r="E72" s="13" t="s">
        <v>19</v>
      </c>
      <c r="F72" s="13" t="s">
        <v>50</v>
      </c>
      <c r="G72" s="13" t="s">
        <v>51</v>
      </c>
      <c r="H72" s="41" t="s">
        <v>51</v>
      </c>
      <c r="I72" s="39" t="s">
        <v>104</v>
      </c>
      <c r="J72" s="55" t="s">
        <v>105</v>
      </c>
      <c r="K72" s="83">
        <v>0.48552000000000001</v>
      </c>
      <c r="L72" s="84">
        <v>0.56073125000000001</v>
      </c>
      <c r="M72" s="80">
        <v>0.47870000000000001</v>
      </c>
      <c r="N72" s="84">
        <v>0.54649999999999999</v>
      </c>
      <c r="O72" s="80">
        <v>0.4793</v>
      </c>
      <c r="P72" s="84">
        <v>0.54859999999999998</v>
      </c>
      <c r="Q72" s="80">
        <v>0.47549999999999998</v>
      </c>
      <c r="R72" s="84">
        <v>0.54490000000000005</v>
      </c>
      <c r="S72" s="80">
        <v>0.46300000000000002</v>
      </c>
      <c r="T72" s="84">
        <v>0.54469999999999996</v>
      </c>
    </row>
    <row r="73" spans="1:20" ht="45" x14ac:dyDescent="0.25">
      <c r="A73" s="12" t="s">
        <v>218</v>
      </c>
      <c r="B73" s="13">
        <v>1832</v>
      </c>
      <c r="C73" s="13" t="s">
        <v>219</v>
      </c>
      <c r="D73" s="13" t="s">
        <v>18</v>
      </c>
      <c r="E73" s="13" t="s">
        <v>19</v>
      </c>
      <c r="F73" s="13" t="s">
        <v>20</v>
      </c>
      <c r="G73" s="13">
        <v>4</v>
      </c>
      <c r="H73" s="41" t="s">
        <v>650</v>
      </c>
      <c r="I73" s="40" t="s">
        <v>96</v>
      </c>
      <c r="J73" s="47" t="s">
        <v>97</v>
      </c>
      <c r="K73" s="83">
        <v>0.39348749999999999</v>
      </c>
      <c r="L73" s="84">
        <v>0.48645000000000005</v>
      </c>
      <c r="M73" s="80">
        <v>0.78559999999999997</v>
      </c>
      <c r="N73" s="84">
        <v>0.95320000000000005</v>
      </c>
      <c r="O73" s="80">
        <v>0.43809999999999999</v>
      </c>
      <c r="P73" s="84">
        <v>0.4914</v>
      </c>
      <c r="Q73" s="80">
        <v>0.45629999999999998</v>
      </c>
      <c r="R73" s="84">
        <v>0.52549999999999997</v>
      </c>
      <c r="S73" s="80">
        <v>0.48459999999999998</v>
      </c>
      <c r="T73" s="84">
        <v>0.58079999999999998</v>
      </c>
    </row>
    <row r="74" spans="1:20" ht="60" x14ac:dyDescent="0.25">
      <c r="A74" s="12" t="s">
        <v>220</v>
      </c>
      <c r="B74" s="13">
        <v>1833</v>
      </c>
      <c r="C74" s="13" t="s">
        <v>221</v>
      </c>
      <c r="D74" s="13" t="s">
        <v>18</v>
      </c>
      <c r="E74" s="13" t="s">
        <v>19</v>
      </c>
      <c r="F74" s="13" t="s">
        <v>50</v>
      </c>
      <c r="G74" s="13" t="s">
        <v>51</v>
      </c>
      <c r="H74" s="41" t="s">
        <v>51</v>
      </c>
      <c r="I74" s="39" t="s">
        <v>52</v>
      </c>
      <c r="J74" s="55" t="s">
        <v>53</v>
      </c>
      <c r="K74" s="83">
        <v>0.42245500000000008</v>
      </c>
      <c r="L74" s="84">
        <v>0.51910000000000001</v>
      </c>
      <c r="M74" s="80">
        <v>0.42109999999999997</v>
      </c>
      <c r="N74" s="84">
        <v>0.50529999999999997</v>
      </c>
      <c r="O74" s="80">
        <v>0.40889999999999999</v>
      </c>
      <c r="P74" s="84">
        <v>0.4924</v>
      </c>
      <c r="Q74" s="80">
        <v>0.40589999999999998</v>
      </c>
      <c r="R74" s="84">
        <v>0.4864</v>
      </c>
      <c r="S74" s="80">
        <v>0.39150000000000001</v>
      </c>
      <c r="T74" s="84">
        <v>0.48470000000000002</v>
      </c>
    </row>
    <row r="75" spans="1:20" ht="75" x14ac:dyDescent="0.25">
      <c r="A75" s="12" t="s">
        <v>222</v>
      </c>
      <c r="B75" s="13">
        <v>1835</v>
      </c>
      <c r="C75" s="13" t="s">
        <v>223</v>
      </c>
      <c r="D75" s="13" t="s">
        <v>18</v>
      </c>
      <c r="E75" s="13" t="s">
        <v>19</v>
      </c>
      <c r="F75" s="13" t="s">
        <v>50</v>
      </c>
      <c r="G75" s="13" t="s">
        <v>51</v>
      </c>
      <c r="H75" s="41" t="s">
        <v>51</v>
      </c>
      <c r="I75" s="40" t="s">
        <v>21</v>
      </c>
      <c r="J75" s="47" t="s">
        <v>21</v>
      </c>
      <c r="K75" s="83">
        <v>0.35643999999999998</v>
      </c>
      <c r="L75" s="84">
        <v>0.46521875000000001</v>
      </c>
      <c r="M75" s="80">
        <v>0.35849999999999999</v>
      </c>
      <c r="N75" s="84">
        <v>0.46450000000000002</v>
      </c>
      <c r="O75" s="80">
        <v>0.3755</v>
      </c>
      <c r="P75" s="84">
        <v>0.48530000000000001</v>
      </c>
      <c r="Q75" s="80">
        <v>0.3755</v>
      </c>
      <c r="R75" s="84">
        <v>0.48530000000000001</v>
      </c>
      <c r="S75" s="80">
        <v>0.38119999999999998</v>
      </c>
      <c r="T75" s="84">
        <v>0.39340000000000003</v>
      </c>
    </row>
    <row r="76" spans="1:20" ht="60" x14ac:dyDescent="0.25">
      <c r="A76" s="12" t="s">
        <v>224</v>
      </c>
      <c r="B76" s="13">
        <v>2102</v>
      </c>
      <c r="C76" s="13" t="s">
        <v>225</v>
      </c>
      <c r="D76" s="13" t="s">
        <v>18</v>
      </c>
      <c r="E76" s="13" t="s">
        <v>19</v>
      </c>
      <c r="F76" s="13" t="s">
        <v>50</v>
      </c>
      <c r="G76" s="13" t="s">
        <v>51</v>
      </c>
      <c r="H76" s="41" t="s">
        <v>51</v>
      </c>
      <c r="I76" s="39" t="s">
        <v>21</v>
      </c>
      <c r="J76" s="55" t="s">
        <v>22</v>
      </c>
      <c r="K76" s="83">
        <v>0.61448499999999995</v>
      </c>
      <c r="L76" s="84">
        <v>0.68858750000000002</v>
      </c>
      <c r="M76" s="80">
        <v>0.65190000000000003</v>
      </c>
      <c r="N76" s="84">
        <v>0.6996</v>
      </c>
      <c r="O76" s="80">
        <v>0.65990000000000004</v>
      </c>
      <c r="P76" s="84">
        <v>0.72599999999999998</v>
      </c>
      <c r="Q76" s="80">
        <v>0.66849999999999998</v>
      </c>
      <c r="R76" s="84">
        <v>0.74819999999999998</v>
      </c>
      <c r="S76" s="80">
        <v>0.65439999999999998</v>
      </c>
      <c r="T76" s="84">
        <v>0.73619999999999997</v>
      </c>
    </row>
    <row r="77" spans="1:20" ht="75" x14ac:dyDescent="0.25">
      <c r="A77" s="12" t="s">
        <v>226</v>
      </c>
      <c r="B77" s="13">
        <v>2104</v>
      </c>
      <c r="C77" s="13" t="s">
        <v>227</v>
      </c>
      <c r="D77" s="13" t="s">
        <v>18</v>
      </c>
      <c r="E77" s="13" t="s">
        <v>228</v>
      </c>
      <c r="F77" s="13" t="s">
        <v>50</v>
      </c>
      <c r="G77" s="13" t="s">
        <v>51</v>
      </c>
      <c r="H77" s="41" t="s">
        <v>51</v>
      </c>
      <c r="I77" s="39" t="s">
        <v>21</v>
      </c>
      <c r="J77" s="55" t="s">
        <v>22</v>
      </c>
      <c r="K77" s="83">
        <v>0.19933333333333331</v>
      </c>
      <c r="L77" s="84">
        <v>0.29492857142857137</v>
      </c>
      <c r="M77" s="80">
        <v>0.21940000000000001</v>
      </c>
      <c r="N77" s="84">
        <v>0.32500000000000001</v>
      </c>
      <c r="O77" s="80" t="e">
        <v>#N/A</v>
      </c>
      <c r="P77" s="84" t="e">
        <v>#N/A</v>
      </c>
      <c r="Q77" s="80" t="e">
        <v>#N/A</v>
      </c>
      <c r="R77" s="84" t="e">
        <v>#N/A</v>
      </c>
      <c r="S77" s="80" t="e">
        <v>#N/A</v>
      </c>
      <c r="T77" s="84" t="e">
        <v>#N/A</v>
      </c>
    </row>
    <row r="78" spans="1:20" ht="75" x14ac:dyDescent="0.25">
      <c r="A78" s="12" t="s">
        <v>229</v>
      </c>
      <c r="B78" s="13">
        <v>2106</v>
      </c>
      <c r="C78" s="13" t="s">
        <v>230</v>
      </c>
      <c r="D78" s="13" t="s">
        <v>18</v>
      </c>
      <c r="E78" s="13" t="s">
        <v>228</v>
      </c>
      <c r="F78" s="13" t="s">
        <v>50</v>
      </c>
      <c r="G78" s="13" t="s">
        <v>51</v>
      </c>
      <c r="H78" s="41" t="s">
        <v>51</v>
      </c>
      <c r="I78" s="39" t="s">
        <v>21</v>
      </c>
      <c r="J78" s="55" t="s">
        <v>22</v>
      </c>
      <c r="K78" s="83">
        <v>5.5011111111111108E-2</v>
      </c>
      <c r="L78" s="84">
        <v>5.5011111111111108E-2</v>
      </c>
      <c r="M78" s="80">
        <v>0.129</v>
      </c>
      <c r="N78" s="84">
        <v>0.28649999999999998</v>
      </c>
      <c r="O78" s="80">
        <v>0.129</v>
      </c>
      <c r="P78" s="84">
        <v>0.28649999999999998</v>
      </c>
      <c r="Q78" s="80">
        <v>0.12709999999999999</v>
      </c>
      <c r="R78" s="84">
        <v>0.1012</v>
      </c>
      <c r="S78" s="80" t="e">
        <v>#N/A</v>
      </c>
      <c r="T78" s="84" t="e">
        <v>#N/A</v>
      </c>
    </row>
    <row r="79" spans="1:20" ht="75" x14ac:dyDescent="0.25">
      <c r="A79" s="12" t="s">
        <v>231</v>
      </c>
      <c r="B79" s="13">
        <v>2110</v>
      </c>
      <c r="C79" s="13" t="s">
        <v>232</v>
      </c>
      <c r="D79" s="13" t="s">
        <v>18</v>
      </c>
      <c r="E79" s="13" t="s">
        <v>228</v>
      </c>
      <c r="F79" s="13" t="s">
        <v>50</v>
      </c>
      <c r="G79" s="13" t="s">
        <v>51</v>
      </c>
      <c r="H79" s="41" t="s">
        <v>51</v>
      </c>
      <c r="I79" s="39" t="s">
        <v>23</v>
      </c>
      <c r="J79" s="55" t="s">
        <v>24</v>
      </c>
      <c r="K79" s="83">
        <v>0.53532999999999997</v>
      </c>
      <c r="L79" s="84">
        <v>0.55018749999999994</v>
      </c>
      <c r="M79" s="80">
        <v>0.53149999999999997</v>
      </c>
      <c r="N79" s="84">
        <v>0.57050000000000001</v>
      </c>
      <c r="O79" s="80">
        <v>0.51300000000000001</v>
      </c>
      <c r="P79" s="84">
        <v>0.56100000000000005</v>
      </c>
      <c r="Q79" s="80">
        <v>0.50800000000000001</v>
      </c>
      <c r="R79" s="84">
        <v>0.55000000000000004</v>
      </c>
      <c r="S79" s="80">
        <v>0.47620000000000001</v>
      </c>
      <c r="T79" s="84">
        <v>0.51900000000000002</v>
      </c>
    </row>
    <row r="80" spans="1:20" ht="75" x14ac:dyDescent="0.25">
      <c r="A80" s="12" t="s">
        <v>233</v>
      </c>
      <c r="B80" s="13">
        <v>2114</v>
      </c>
      <c r="C80" s="13" t="s">
        <v>234</v>
      </c>
      <c r="D80" s="13" t="s">
        <v>18</v>
      </c>
      <c r="E80" s="13" t="s">
        <v>228</v>
      </c>
      <c r="F80" s="13" t="s">
        <v>50</v>
      </c>
      <c r="G80" s="13" t="s">
        <v>51</v>
      </c>
      <c r="H80" s="41" t="s">
        <v>51</v>
      </c>
      <c r="I80" s="39" t="s">
        <v>27</v>
      </c>
      <c r="J80" s="55" t="s">
        <v>89</v>
      </c>
      <c r="K80" s="83">
        <v>0.35922857142857145</v>
      </c>
      <c r="L80" s="84">
        <v>0.42670000000000002</v>
      </c>
      <c r="M80" s="80">
        <v>0.36430000000000001</v>
      </c>
      <c r="N80" s="84">
        <v>0.42899999999999999</v>
      </c>
      <c r="O80" s="80">
        <v>0.35</v>
      </c>
      <c r="P80" s="84">
        <v>0.46029999999999999</v>
      </c>
      <c r="Q80" s="80">
        <v>0.37090000000000001</v>
      </c>
      <c r="R80" s="84">
        <v>0.4723</v>
      </c>
      <c r="S80" s="80">
        <v>0.35659999999999997</v>
      </c>
      <c r="T80" s="84">
        <v>0.47070000000000001</v>
      </c>
    </row>
    <row r="81" spans="1:20" ht="75" x14ac:dyDescent="0.25">
      <c r="A81" s="12" t="s">
        <v>235</v>
      </c>
      <c r="B81" s="13">
        <v>2206</v>
      </c>
      <c r="C81" s="13" t="s">
        <v>236</v>
      </c>
      <c r="D81" s="13" t="s">
        <v>18</v>
      </c>
      <c r="E81" s="13" t="s">
        <v>228</v>
      </c>
      <c r="F81" s="13" t="s">
        <v>50</v>
      </c>
      <c r="G81" s="13" t="s">
        <v>51</v>
      </c>
      <c r="H81" s="41" t="s">
        <v>51</v>
      </c>
      <c r="I81" s="39" t="s">
        <v>27</v>
      </c>
      <c r="J81" s="55" t="s">
        <v>89</v>
      </c>
      <c r="K81" s="83">
        <v>0.35035999999999995</v>
      </c>
      <c r="L81" s="84">
        <v>0.42045000000000005</v>
      </c>
      <c r="M81" s="80">
        <v>0.3483</v>
      </c>
      <c r="N81" s="84">
        <v>0.42320000000000002</v>
      </c>
      <c r="O81" s="80">
        <v>0.35</v>
      </c>
      <c r="P81" s="84">
        <v>0.42280000000000001</v>
      </c>
      <c r="Q81" s="80">
        <v>0.34549999999999997</v>
      </c>
      <c r="R81" s="84">
        <v>0.42130000000000001</v>
      </c>
      <c r="S81" s="80">
        <v>0.35149999999999998</v>
      </c>
      <c r="T81" s="84">
        <v>0.42199999999999999</v>
      </c>
    </row>
    <row r="82" spans="1:20" ht="75" x14ac:dyDescent="0.25">
      <c r="A82" s="12" t="s">
        <v>237</v>
      </c>
      <c r="B82" s="13">
        <v>2207</v>
      </c>
      <c r="C82" s="13" t="s">
        <v>238</v>
      </c>
      <c r="D82" s="13" t="s">
        <v>18</v>
      </c>
      <c r="E82" s="13" t="s">
        <v>228</v>
      </c>
      <c r="F82" s="13" t="s">
        <v>50</v>
      </c>
      <c r="G82" s="13" t="s">
        <v>51</v>
      </c>
      <c r="H82" s="41" t="s">
        <v>51</v>
      </c>
      <c r="I82" s="39" t="s">
        <v>92</v>
      </c>
      <c r="J82" s="55" t="s">
        <v>239</v>
      </c>
      <c r="K82" s="83">
        <v>0.47450000000000003</v>
      </c>
      <c r="L82" s="84">
        <v>0.63519999999999999</v>
      </c>
      <c r="M82" s="80">
        <v>0.1057</v>
      </c>
      <c r="N82" s="84">
        <v>0.21940000000000001</v>
      </c>
      <c r="O82" s="80">
        <v>0.34079999999999999</v>
      </c>
      <c r="P82" s="84">
        <v>0.39960000000000001</v>
      </c>
      <c r="Q82" s="80">
        <v>0.39829999999999999</v>
      </c>
      <c r="R82" s="84">
        <v>0.45250000000000001</v>
      </c>
      <c r="S82" s="80">
        <v>0.36730000000000002</v>
      </c>
      <c r="T82" s="84">
        <v>0.45939999999999998</v>
      </c>
    </row>
    <row r="83" spans="1:20" ht="75" x14ac:dyDescent="0.25">
      <c r="A83" s="12" t="s">
        <v>240</v>
      </c>
      <c r="B83" s="13">
        <v>2208</v>
      </c>
      <c r="C83" s="13" t="s">
        <v>241</v>
      </c>
      <c r="D83" s="13" t="s">
        <v>18</v>
      </c>
      <c r="E83" s="13" t="s">
        <v>228</v>
      </c>
      <c r="F83" s="13" t="s">
        <v>50</v>
      </c>
      <c r="G83" s="13" t="s">
        <v>51</v>
      </c>
      <c r="H83" s="41" t="s">
        <v>51</v>
      </c>
      <c r="I83" s="39" t="s">
        <v>104</v>
      </c>
      <c r="J83" s="55" t="s">
        <v>105</v>
      </c>
      <c r="K83" s="83">
        <v>0.40192500000000003</v>
      </c>
      <c r="L83" s="84">
        <v>0.40192500000000003</v>
      </c>
      <c r="M83" s="80">
        <v>0.51219999999999999</v>
      </c>
      <c r="N83" s="84">
        <v>0.54430000000000001</v>
      </c>
      <c r="O83" s="80">
        <v>0.50480000000000003</v>
      </c>
      <c r="P83" s="84">
        <v>0.55589999999999995</v>
      </c>
      <c r="Q83" s="80">
        <v>0.50480000000000003</v>
      </c>
      <c r="R83" s="84">
        <v>0.55589999999999995</v>
      </c>
      <c r="S83" s="80">
        <v>0.51619999999999999</v>
      </c>
      <c r="T83" s="84">
        <v>0.55779999999999996</v>
      </c>
    </row>
    <row r="84" spans="1:20" ht="75" x14ac:dyDescent="0.25">
      <c r="A84" s="12" t="s">
        <v>242</v>
      </c>
      <c r="B84" s="13">
        <v>2209</v>
      </c>
      <c r="C84" s="13" t="s">
        <v>243</v>
      </c>
      <c r="D84" s="13" t="s">
        <v>18</v>
      </c>
      <c r="E84" s="13" t="s">
        <v>228</v>
      </c>
      <c r="F84" s="13" t="s">
        <v>50</v>
      </c>
      <c r="G84" s="13" t="s">
        <v>51</v>
      </c>
      <c r="H84" s="41" t="s">
        <v>51</v>
      </c>
      <c r="I84" s="39" t="s">
        <v>23</v>
      </c>
      <c r="J84" s="55" t="s">
        <v>24</v>
      </c>
      <c r="K84" s="83">
        <v>0.59555263157894733</v>
      </c>
      <c r="L84" s="84">
        <v>0.61992000000000003</v>
      </c>
      <c r="M84" s="80">
        <v>0.6401</v>
      </c>
      <c r="N84" s="84">
        <v>0.68769999999999998</v>
      </c>
      <c r="O84" s="80">
        <v>0.58520000000000005</v>
      </c>
      <c r="P84" s="84">
        <v>0.63800000000000001</v>
      </c>
      <c r="Q84" s="80">
        <v>0.56079999999999997</v>
      </c>
      <c r="R84" s="84">
        <v>0.61580000000000001</v>
      </c>
      <c r="S84" s="80">
        <v>0.48730000000000001</v>
      </c>
      <c r="T84" s="84">
        <v>0.52500000000000002</v>
      </c>
    </row>
    <row r="85" spans="1:20" ht="75" x14ac:dyDescent="0.25">
      <c r="A85" s="12" t="s">
        <v>244</v>
      </c>
      <c r="B85" s="13">
        <v>2211</v>
      </c>
      <c r="C85" s="13" t="s">
        <v>245</v>
      </c>
      <c r="D85" s="13" t="s">
        <v>18</v>
      </c>
      <c r="E85" s="13" t="s">
        <v>228</v>
      </c>
      <c r="F85" s="13" t="s">
        <v>50</v>
      </c>
      <c r="G85" s="13" t="s">
        <v>51</v>
      </c>
      <c r="H85" s="41" t="s">
        <v>51</v>
      </c>
      <c r="I85" s="39" t="s">
        <v>96</v>
      </c>
      <c r="J85" s="55" t="s">
        <v>97</v>
      </c>
      <c r="K85" s="83">
        <v>0.67539999999999989</v>
      </c>
      <c r="L85" s="84">
        <v>0.81113333333333326</v>
      </c>
      <c r="M85" s="80">
        <v>0.62690000000000001</v>
      </c>
      <c r="N85" s="84">
        <v>0.80920000000000003</v>
      </c>
      <c r="O85" s="80">
        <v>0.54810000000000003</v>
      </c>
      <c r="P85" s="84">
        <v>0.66120000000000001</v>
      </c>
      <c r="Q85" s="80">
        <v>0.53879999999999995</v>
      </c>
      <c r="R85" s="84">
        <v>0.64659999999999995</v>
      </c>
      <c r="S85" s="80">
        <v>0.53049999999999997</v>
      </c>
      <c r="T85" s="84">
        <v>0.61609999999999998</v>
      </c>
    </row>
    <row r="86" spans="1:20" ht="75" x14ac:dyDescent="0.25">
      <c r="A86" s="12" t="s">
        <v>246</v>
      </c>
      <c r="B86" s="13">
        <v>2301</v>
      </c>
      <c r="C86" s="13" t="s">
        <v>247</v>
      </c>
      <c r="D86" s="13" t="s">
        <v>18</v>
      </c>
      <c r="E86" s="13" t="s">
        <v>228</v>
      </c>
      <c r="F86" s="13" t="s">
        <v>50</v>
      </c>
      <c r="G86" s="13" t="s">
        <v>51</v>
      </c>
      <c r="H86" s="13" t="s">
        <v>51</v>
      </c>
      <c r="I86" s="39" t="s">
        <v>27</v>
      </c>
      <c r="J86" s="55" t="s">
        <v>248</v>
      </c>
      <c r="K86" s="83">
        <v>0.48367499999999991</v>
      </c>
      <c r="L86" s="84">
        <v>0.53963749999999999</v>
      </c>
      <c r="M86" s="80">
        <v>0.45519999999999999</v>
      </c>
      <c r="N86" s="84">
        <v>0.51280000000000003</v>
      </c>
      <c r="O86" s="80">
        <v>0.42180000000000001</v>
      </c>
      <c r="P86" s="84">
        <v>0.50149999999999995</v>
      </c>
      <c r="Q86" s="80">
        <v>0.4138</v>
      </c>
      <c r="R86" s="84">
        <v>0.49459999999999998</v>
      </c>
      <c r="S86" s="80">
        <v>0.39510000000000001</v>
      </c>
      <c r="T86" s="84">
        <v>0.46899999999999997</v>
      </c>
    </row>
    <row r="87" spans="1:20" ht="75" x14ac:dyDescent="0.25">
      <c r="A87" s="12" t="s">
        <v>249</v>
      </c>
      <c r="B87" s="13">
        <v>2302</v>
      </c>
      <c r="C87" s="13" t="s">
        <v>250</v>
      </c>
      <c r="D87" s="13" t="s">
        <v>18</v>
      </c>
      <c r="E87" s="13" t="s">
        <v>228</v>
      </c>
      <c r="F87" s="13" t="s">
        <v>50</v>
      </c>
      <c r="G87" s="13" t="s">
        <v>51</v>
      </c>
      <c r="H87" s="13" t="s">
        <v>51</v>
      </c>
      <c r="I87" s="39" t="s">
        <v>23</v>
      </c>
      <c r="J87" s="55" t="s">
        <v>251</v>
      </c>
      <c r="K87" s="83">
        <v>0.44802500000000001</v>
      </c>
      <c r="L87" s="84">
        <v>0.53561874999999992</v>
      </c>
      <c r="M87" s="80">
        <v>0.47420000000000001</v>
      </c>
      <c r="N87" s="84">
        <v>0.55469999999999997</v>
      </c>
      <c r="O87" s="80">
        <v>0.46929999999999999</v>
      </c>
      <c r="P87" s="84">
        <v>0.55920000000000003</v>
      </c>
      <c r="Q87" s="80">
        <v>0.46929999999999999</v>
      </c>
      <c r="R87" s="84">
        <v>0.55920000000000003</v>
      </c>
      <c r="S87" s="80">
        <v>0.4778</v>
      </c>
      <c r="T87" s="84">
        <v>0.5746</v>
      </c>
    </row>
    <row r="88" spans="1:20" ht="75" x14ac:dyDescent="0.25">
      <c r="A88" s="12" t="s">
        <v>252</v>
      </c>
      <c r="B88" s="13">
        <v>2701</v>
      </c>
      <c r="C88" s="13" t="s">
        <v>253</v>
      </c>
      <c r="D88" s="13" t="s">
        <v>18</v>
      </c>
      <c r="E88" s="13" t="s">
        <v>228</v>
      </c>
      <c r="F88" s="13" t="s">
        <v>50</v>
      </c>
      <c r="G88" s="13" t="s">
        <v>51</v>
      </c>
      <c r="H88" s="13" t="s">
        <v>51</v>
      </c>
      <c r="I88" s="39" t="s">
        <v>21</v>
      </c>
      <c r="J88" s="55" t="s">
        <v>22</v>
      </c>
      <c r="K88" s="83">
        <v>0.33758499999999997</v>
      </c>
      <c r="L88" s="84">
        <v>0.39843125000000001</v>
      </c>
      <c r="M88" s="80">
        <v>0.34710000000000002</v>
      </c>
      <c r="N88" s="84">
        <v>0.40579999999999999</v>
      </c>
      <c r="O88" s="80">
        <v>0.33829999999999999</v>
      </c>
      <c r="P88" s="84">
        <v>0.38450000000000001</v>
      </c>
      <c r="Q88" s="80">
        <v>0.33829999999999999</v>
      </c>
      <c r="R88" s="84">
        <v>0.38450000000000001</v>
      </c>
      <c r="S88" s="80">
        <v>0.38640000000000002</v>
      </c>
      <c r="T88" s="84">
        <v>0.4798</v>
      </c>
    </row>
    <row r="89" spans="1:20" ht="75" x14ac:dyDescent="0.25">
      <c r="A89" s="12" t="s">
        <v>254</v>
      </c>
      <c r="B89" s="13">
        <v>2702</v>
      </c>
      <c r="C89" s="13" t="s">
        <v>255</v>
      </c>
      <c r="D89" s="13" t="s">
        <v>18</v>
      </c>
      <c r="E89" s="13" t="s">
        <v>228</v>
      </c>
      <c r="F89" s="13" t="s">
        <v>50</v>
      </c>
      <c r="G89" s="13" t="s">
        <v>51</v>
      </c>
      <c r="H89" s="13" t="s">
        <v>51</v>
      </c>
      <c r="I89" s="39" t="s">
        <v>21</v>
      </c>
      <c r="J89" s="55" t="s">
        <v>22</v>
      </c>
      <c r="K89" s="83">
        <v>0.30880555555555556</v>
      </c>
      <c r="L89" s="84">
        <v>0.34034999999999999</v>
      </c>
      <c r="M89" s="80">
        <v>0.30819999999999997</v>
      </c>
      <c r="N89" s="84">
        <v>0.34050000000000002</v>
      </c>
      <c r="O89" s="80">
        <v>0.31309999999999999</v>
      </c>
      <c r="P89" s="84">
        <v>0.3493</v>
      </c>
      <c r="Q89" s="80">
        <v>0.31369999999999998</v>
      </c>
      <c r="R89" s="84">
        <v>0.35049999999999998</v>
      </c>
      <c r="S89" s="80">
        <v>0.30549999999999999</v>
      </c>
      <c r="T89" s="84">
        <v>0.35099999999999998</v>
      </c>
    </row>
    <row r="90" spans="1:20" ht="75" x14ac:dyDescent="0.25">
      <c r="A90" s="12" t="s">
        <v>256</v>
      </c>
      <c r="B90" s="13">
        <v>2704</v>
      </c>
      <c r="C90" s="13" t="s">
        <v>257</v>
      </c>
      <c r="D90" s="13" t="s">
        <v>18</v>
      </c>
      <c r="E90" s="13" t="s">
        <v>228</v>
      </c>
      <c r="F90" s="13" t="s">
        <v>20</v>
      </c>
      <c r="G90" s="13">
        <v>4</v>
      </c>
      <c r="H90" s="41">
        <v>43604</v>
      </c>
      <c r="I90" s="39" t="s">
        <v>21</v>
      </c>
      <c r="J90" s="55" t="s">
        <v>22</v>
      </c>
      <c r="K90" s="83">
        <v>0.36179499999999998</v>
      </c>
      <c r="L90" s="84">
        <v>0.42771250000000005</v>
      </c>
      <c r="M90" s="80">
        <v>0.37240000000000001</v>
      </c>
      <c r="N90" s="84">
        <v>0.50919999999999999</v>
      </c>
      <c r="O90" s="80">
        <v>0.27850000000000003</v>
      </c>
      <c r="P90" s="84">
        <v>0.32250000000000001</v>
      </c>
      <c r="Q90" s="80">
        <v>0.28610000000000002</v>
      </c>
      <c r="R90" s="84">
        <v>0.34320000000000001</v>
      </c>
      <c r="S90" s="80">
        <v>0.27279999999999999</v>
      </c>
      <c r="T90" s="84">
        <v>0.33400000000000002</v>
      </c>
    </row>
    <row r="91" spans="1:20" ht="75" x14ac:dyDescent="0.25">
      <c r="A91" s="12" t="s">
        <v>258</v>
      </c>
      <c r="B91" s="13">
        <v>2707</v>
      </c>
      <c r="C91" s="13" t="s">
        <v>259</v>
      </c>
      <c r="D91" s="13" t="s">
        <v>18</v>
      </c>
      <c r="E91" s="13" t="s">
        <v>228</v>
      </c>
      <c r="F91" s="13" t="s">
        <v>50</v>
      </c>
      <c r="G91" s="13" t="s">
        <v>51</v>
      </c>
      <c r="H91" s="13" t="s">
        <v>51</v>
      </c>
      <c r="I91" s="39" t="s">
        <v>21</v>
      </c>
      <c r="J91" s="55" t="s">
        <v>22</v>
      </c>
      <c r="K91" s="83">
        <v>0.42828461538461543</v>
      </c>
      <c r="L91" s="84">
        <v>0.45200000000000007</v>
      </c>
      <c r="M91" s="80">
        <v>0.42320000000000002</v>
      </c>
      <c r="N91" s="84">
        <v>0.42149999999999999</v>
      </c>
      <c r="O91" s="80">
        <v>0.42859999999999998</v>
      </c>
      <c r="P91" s="84">
        <v>0.46870000000000001</v>
      </c>
      <c r="Q91" s="80">
        <v>0.42730000000000001</v>
      </c>
      <c r="R91" s="84">
        <v>0.46829999999999999</v>
      </c>
      <c r="S91" s="80">
        <v>0.32900000000000001</v>
      </c>
      <c r="T91" s="84">
        <v>0.39739999999999998</v>
      </c>
    </row>
    <row r="92" spans="1:20" x14ac:dyDescent="0.25">
      <c r="A92" s="12" t="s">
        <v>260</v>
      </c>
      <c r="B92" s="13">
        <v>2708</v>
      </c>
      <c r="C92" s="13" t="s">
        <v>261</v>
      </c>
      <c r="D92" s="13" t="s">
        <v>18</v>
      </c>
      <c r="E92" s="13" t="s">
        <v>19</v>
      </c>
      <c r="F92" s="13" t="s">
        <v>20</v>
      </c>
      <c r="G92" s="13">
        <v>6</v>
      </c>
      <c r="H92" s="41">
        <v>43888</v>
      </c>
      <c r="I92" s="39" t="s">
        <v>23</v>
      </c>
      <c r="J92" s="55" t="s">
        <v>24</v>
      </c>
      <c r="K92" s="83">
        <v>0.26497333333333334</v>
      </c>
      <c r="L92" s="84">
        <v>0.26200909090909091</v>
      </c>
      <c r="M92" s="80">
        <v>0.30530000000000002</v>
      </c>
      <c r="N92" s="84">
        <v>0.31590000000000001</v>
      </c>
      <c r="O92" s="80">
        <v>0.31919999999999998</v>
      </c>
      <c r="P92" s="84">
        <v>0.34789999999999999</v>
      </c>
      <c r="Q92" s="80">
        <v>0.30830000000000002</v>
      </c>
      <c r="R92" s="84">
        <v>0.34310000000000002</v>
      </c>
      <c r="S92" s="80">
        <v>0.30959999999999999</v>
      </c>
      <c r="T92" s="84">
        <v>0.34050000000000002</v>
      </c>
    </row>
    <row r="93" spans="1:20" ht="75" x14ac:dyDescent="0.25">
      <c r="A93" s="12" t="s">
        <v>262</v>
      </c>
      <c r="B93" s="13">
        <v>2709</v>
      </c>
      <c r="C93" s="13" t="s">
        <v>263</v>
      </c>
      <c r="D93" s="13" t="s">
        <v>18</v>
      </c>
      <c r="E93" s="13" t="s">
        <v>228</v>
      </c>
      <c r="F93" s="13" t="s">
        <v>50</v>
      </c>
      <c r="G93" s="13" t="s">
        <v>51</v>
      </c>
      <c r="H93" s="13" t="s">
        <v>51</v>
      </c>
      <c r="I93" s="39" t="s">
        <v>21</v>
      </c>
      <c r="J93" s="55" t="s">
        <v>22</v>
      </c>
      <c r="K93" s="83">
        <v>0.47700000000000004</v>
      </c>
      <c r="L93" s="84">
        <v>0.57088125000000001</v>
      </c>
      <c r="M93" s="80">
        <v>0.47960000000000003</v>
      </c>
      <c r="N93" s="84">
        <v>0.57799999999999996</v>
      </c>
      <c r="O93" s="80">
        <v>0.48280000000000001</v>
      </c>
      <c r="P93" s="84">
        <v>0.57340000000000002</v>
      </c>
      <c r="Q93" s="80">
        <v>0.4864</v>
      </c>
      <c r="R93" s="84">
        <v>0.57850000000000001</v>
      </c>
      <c r="S93" s="80">
        <v>0.82889999999999997</v>
      </c>
      <c r="T93" s="84">
        <v>0.8589</v>
      </c>
    </row>
    <row r="94" spans="1:20" ht="75" x14ac:dyDescent="0.25">
      <c r="A94" s="12" t="s">
        <v>264</v>
      </c>
      <c r="B94" s="13">
        <v>2710</v>
      </c>
      <c r="C94" s="13" t="s">
        <v>265</v>
      </c>
      <c r="D94" s="13" t="s">
        <v>18</v>
      </c>
      <c r="E94" s="13" t="s">
        <v>228</v>
      </c>
      <c r="F94" s="13" t="s">
        <v>50</v>
      </c>
      <c r="G94" s="13" t="s">
        <v>51</v>
      </c>
      <c r="H94" s="13" t="s">
        <v>51</v>
      </c>
      <c r="I94" s="39" t="s">
        <v>21</v>
      </c>
      <c r="J94" s="55" t="s">
        <v>22</v>
      </c>
      <c r="K94" s="83">
        <v>0.37093500000000001</v>
      </c>
      <c r="L94" s="84">
        <v>0.43120625000000001</v>
      </c>
      <c r="M94" s="80">
        <v>0.37319999999999998</v>
      </c>
      <c r="N94" s="84">
        <v>0.40600000000000003</v>
      </c>
      <c r="O94" s="80">
        <v>0.37769999999999998</v>
      </c>
      <c r="P94" s="84">
        <v>0.41060000000000002</v>
      </c>
      <c r="Q94" s="80">
        <v>0.38</v>
      </c>
      <c r="R94" s="84">
        <v>0.41349999999999998</v>
      </c>
      <c r="S94" s="80">
        <v>0.39579999999999999</v>
      </c>
      <c r="T94" s="84">
        <v>0.41510000000000002</v>
      </c>
    </row>
    <row r="95" spans="1:20" ht="45" x14ac:dyDescent="0.25">
      <c r="A95" s="12" t="s">
        <v>266</v>
      </c>
      <c r="B95" s="13">
        <v>2711</v>
      </c>
      <c r="C95" s="13" t="s">
        <v>267</v>
      </c>
      <c r="D95" s="13" t="s">
        <v>18</v>
      </c>
      <c r="E95" s="13" t="s">
        <v>19</v>
      </c>
      <c r="F95" s="13" t="s">
        <v>50</v>
      </c>
      <c r="G95" s="13" t="s">
        <v>51</v>
      </c>
      <c r="H95" s="13" t="s">
        <v>51</v>
      </c>
      <c r="I95" s="39" t="s">
        <v>44</v>
      </c>
      <c r="J95" s="55" t="s">
        <v>45</v>
      </c>
      <c r="K95" s="83">
        <v>0.44622500000000009</v>
      </c>
      <c r="L95" s="84">
        <v>0.49441249999999998</v>
      </c>
      <c r="M95" s="80">
        <v>0.4551</v>
      </c>
      <c r="N95" s="84">
        <v>0.4929</v>
      </c>
      <c r="O95" s="80">
        <v>0.45500000000000002</v>
      </c>
      <c r="P95" s="84">
        <v>0.50349999999999995</v>
      </c>
      <c r="Q95" s="80">
        <v>0.45179999999999998</v>
      </c>
      <c r="R95" s="84">
        <v>0.50419999999999998</v>
      </c>
      <c r="S95" s="80">
        <v>0.46600000000000003</v>
      </c>
      <c r="T95" s="84">
        <v>0.50770000000000004</v>
      </c>
    </row>
    <row r="96" spans="1:20" ht="75" x14ac:dyDescent="0.25">
      <c r="A96" s="12" t="s">
        <v>268</v>
      </c>
      <c r="B96" s="13">
        <v>2712</v>
      </c>
      <c r="C96" s="13" t="s">
        <v>269</v>
      </c>
      <c r="D96" s="13" t="s">
        <v>18</v>
      </c>
      <c r="E96" s="13" t="s">
        <v>228</v>
      </c>
      <c r="F96" s="13" t="s">
        <v>50</v>
      </c>
      <c r="G96" s="13" t="s">
        <v>51</v>
      </c>
      <c r="H96" s="13" t="s">
        <v>51</v>
      </c>
      <c r="I96" s="39" t="s">
        <v>21</v>
      </c>
      <c r="J96" s="55" t="s">
        <v>22</v>
      </c>
      <c r="K96" s="83">
        <v>0.43467000000000011</v>
      </c>
      <c r="L96" s="84">
        <v>0.49863125000000008</v>
      </c>
      <c r="M96" s="80">
        <v>0.42070000000000002</v>
      </c>
      <c r="N96" s="84">
        <v>0.4864</v>
      </c>
      <c r="O96" s="80">
        <v>0.41210000000000002</v>
      </c>
      <c r="P96" s="84">
        <v>0.47289999999999999</v>
      </c>
      <c r="Q96" s="80">
        <v>0.40610000000000002</v>
      </c>
      <c r="R96" s="84">
        <v>0.46679999999999999</v>
      </c>
      <c r="S96" s="80">
        <v>0.40429999999999999</v>
      </c>
      <c r="T96" s="84">
        <v>0.47649999999999998</v>
      </c>
    </row>
    <row r="97" spans="1:20" ht="75" x14ac:dyDescent="0.25">
      <c r="A97" s="12" t="s">
        <v>270</v>
      </c>
      <c r="B97" s="13">
        <v>2713</v>
      </c>
      <c r="C97" s="13" t="s">
        <v>271</v>
      </c>
      <c r="D97" s="13" t="s">
        <v>18</v>
      </c>
      <c r="E97" s="13" t="s">
        <v>228</v>
      </c>
      <c r="F97" s="13" t="s">
        <v>50</v>
      </c>
      <c r="G97" s="13" t="s">
        <v>51</v>
      </c>
      <c r="H97" s="13" t="s">
        <v>51</v>
      </c>
      <c r="I97" s="39" t="s">
        <v>21</v>
      </c>
      <c r="J97" s="55" t="s">
        <v>22</v>
      </c>
      <c r="K97" s="83">
        <v>0.42780714285714289</v>
      </c>
      <c r="L97" s="84">
        <v>0.49680999999999997</v>
      </c>
      <c r="M97" s="80">
        <v>0.437</v>
      </c>
      <c r="N97" s="84">
        <v>0.49619999999999997</v>
      </c>
      <c r="O97" s="80">
        <v>0.5151</v>
      </c>
      <c r="P97" s="84">
        <v>0.60870000000000002</v>
      </c>
      <c r="Q97" s="80">
        <v>0.34660000000000002</v>
      </c>
      <c r="R97" s="84">
        <v>0.4143</v>
      </c>
      <c r="S97" s="80">
        <v>0.3619</v>
      </c>
      <c r="T97" s="84">
        <v>0.41310000000000002</v>
      </c>
    </row>
    <row r="98" spans="1:20" ht="75" x14ac:dyDescent="0.25">
      <c r="A98" s="12" t="s">
        <v>272</v>
      </c>
      <c r="B98" s="13">
        <v>2715</v>
      </c>
      <c r="C98" s="13" t="s">
        <v>273</v>
      </c>
      <c r="D98" s="13" t="s">
        <v>18</v>
      </c>
      <c r="E98" s="13" t="s">
        <v>228</v>
      </c>
      <c r="F98" s="13" t="s">
        <v>50</v>
      </c>
      <c r="G98" s="13" t="s">
        <v>51</v>
      </c>
      <c r="H98" s="13" t="s">
        <v>51</v>
      </c>
      <c r="I98" s="39" t="s">
        <v>40</v>
      </c>
      <c r="J98" s="55" t="s">
        <v>41</v>
      </c>
      <c r="K98" s="83">
        <v>0.36236666666666667</v>
      </c>
      <c r="L98" s="84">
        <v>0.38173333333333337</v>
      </c>
      <c r="M98" s="80">
        <v>0.9859</v>
      </c>
      <c r="N98" s="84">
        <v>0</v>
      </c>
      <c r="O98" s="80">
        <v>0.39460000000000001</v>
      </c>
      <c r="P98" s="84">
        <v>0.49419999999999997</v>
      </c>
      <c r="Q98" s="80">
        <v>0.37019999999999997</v>
      </c>
      <c r="R98" s="84">
        <v>0.47239999999999999</v>
      </c>
      <c r="S98" s="80">
        <v>0.35880000000000001</v>
      </c>
      <c r="T98" s="84">
        <v>0.44429999999999997</v>
      </c>
    </row>
    <row r="99" spans="1:20" ht="75" x14ac:dyDescent="0.25">
      <c r="A99" s="12" t="s">
        <v>274</v>
      </c>
      <c r="B99" s="13">
        <v>2719</v>
      </c>
      <c r="C99" s="13" t="s">
        <v>275</v>
      </c>
      <c r="D99" s="13" t="s">
        <v>18</v>
      </c>
      <c r="E99" s="13" t="s">
        <v>228</v>
      </c>
      <c r="F99" s="13" t="s">
        <v>50</v>
      </c>
      <c r="G99" s="13" t="s">
        <v>51</v>
      </c>
      <c r="H99" s="13" t="s">
        <v>51</v>
      </c>
      <c r="I99" s="39" t="s">
        <v>23</v>
      </c>
      <c r="J99" s="55" t="s">
        <v>24</v>
      </c>
      <c r="K99" s="83">
        <v>0.37477142857142859</v>
      </c>
      <c r="L99" s="84">
        <v>0.43570000000000003</v>
      </c>
      <c r="M99" s="80">
        <v>0.45789999999999997</v>
      </c>
      <c r="N99" s="84">
        <v>0.5151</v>
      </c>
      <c r="O99" s="80">
        <v>0.39500000000000002</v>
      </c>
      <c r="P99" s="84">
        <v>0.47399999999999998</v>
      </c>
      <c r="Q99" s="80">
        <v>0.42420000000000002</v>
      </c>
      <c r="R99" s="84">
        <v>0.50039999999999996</v>
      </c>
      <c r="S99" s="80">
        <v>0.37880000000000003</v>
      </c>
      <c r="T99" s="84">
        <v>0.44990000000000002</v>
      </c>
    </row>
    <row r="100" spans="1:20" ht="75" x14ac:dyDescent="0.25">
      <c r="A100" s="12" t="s">
        <v>276</v>
      </c>
      <c r="B100" s="13">
        <v>2720</v>
      </c>
      <c r="C100" s="13" t="s">
        <v>277</v>
      </c>
      <c r="D100" s="13" t="s">
        <v>18</v>
      </c>
      <c r="E100" s="13" t="s">
        <v>228</v>
      </c>
      <c r="F100" s="13" t="s">
        <v>50</v>
      </c>
      <c r="G100" s="13" t="s">
        <v>51</v>
      </c>
      <c r="H100" s="13" t="s">
        <v>51</v>
      </c>
      <c r="I100" s="39" t="s">
        <v>36</v>
      </c>
      <c r="J100" s="55" t="s">
        <v>37</v>
      </c>
      <c r="K100" s="83">
        <v>0.53307142857142853</v>
      </c>
      <c r="L100" s="84">
        <v>0.63489000000000018</v>
      </c>
      <c r="M100" s="80">
        <v>0.52739999999999998</v>
      </c>
      <c r="N100" s="84">
        <v>0.65759999999999996</v>
      </c>
      <c r="O100" s="80">
        <v>0.4758</v>
      </c>
      <c r="P100" s="84">
        <v>0.59630000000000005</v>
      </c>
      <c r="Q100" s="80">
        <v>0.46879999999999999</v>
      </c>
      <c r="R100" s="84">
        <v>0.58679999999999999</v>
      </c>
      <c r="S100" s="80">
        <v>0.44090000000000001</v>
      </c>
      <c r="T100" s="84">
        <v>0.55569999999999997</v>
      </c>
    </row>
    <row r="101" spans="1:20" ht="75" x14ac:dyDescent="0.25">
      <c r="A101" s="12" t="s">
        <v>278</v>
      </c>
      <c r="B101" s="13">
        <v>2721</v>
      </c>
      <c r="C101" s="13" t="s">
        <v>279</v>
      </c>
      <c r="D101" s="13" t="s">
        <v>18</v>
      </c>
      <c r="E101" s="13" t="s">
        <v>228</v>
      </c>
      <c r="F101" s="13" t="s">
        <v>50</v>
      </c>
      <c r="G101" s="13" t="s">
        <v>51</v>
      </c>
      <c r="H101" s="13" t="s">
        <v>51</v>
      </c>
      <c r="I101" s="39" t="s">
        <v>23</v>
      </c>
      <c r="J101" s="55" t="s">
        <v>24</v>
      </c>
      <c r="K101" s="83">
        <v>0.16503499999999999</v>
      </c>
      <c r="L101" s="84">
        <v>0.20390625000000001</v>
      </c>
      <c r="M101" s="80">
        <v>0.2185</v>
      </c>
      <c r="N101" s="84">
        <v>0.21729999999999999</v>
      </c>
      <c r="O101" s="80">
        <v>0.24340000000000001</v>
      </c>
      <c r="P101" s="84">
        <v>0.26979999999999998</v>
      </c>
      <c r="Q101" s="80">
        <v>0.22739999999999999</v>
      </c>
      <c r="R101" s="84">
        <v>0.25619999999999998</v>
      </c>
      <c r="S101" s="80">
        <v>0.2271</v>
      </c>
      <c r="T101" s="84">
        <v>0.27410000000000001</v>
      </c>
    </row>
    <row r="102" spans="1:20" ht="75" x14ac:dyDescent="0.25">
      <c r="A102" s="12" t="s">
        <v>280</v>
      </c>
      <c r="B102" s="13">
        <v>2723</v>
      </c>
      <c r="C102" s="13" t="s">
        <v>281</v>
      </c>
      <c r="D102" s="13" t="s">
        <v>18</v>
      </c>
      <c r="E102" s="13" t="s">
        <v>228</v>
      </c>
      <c r="F102" s="13" t="s">
        <v>50</v>
      </c>
      <c r="G102" s="13" t="s">
        <v>51</v>
      </c>
      <c r="H102" s="13" t="s">
        <v>51</v>
      </c>
      <c r="I102" s="39" t="s">
        <v>21</v>
      </c>
      <c r="J102" s="55" t="s">
        <v>22</v>
      </c>
      <c r="K102" s="83">
        <v>0.37676500000000013</v>
      </c>
      <c r="L102" s="84">
        <v>0.49890000000000007</v>
      </c>
      <c r="M102" s="80">
        <v>0.40089999999999998</v>
      </c>
      <c r="N102" s="84">
        <v>0.52990000000000004</v>
      </c>
      <c r="O102" s="80">
        <v>0.41870000000000002</v>
      </c>
      <c r="P102" s="84">
        <v>0.48180000000000001</v>
      </c>
      <c r="Q102" s="80">
        <v>0.41170000000000001</v>
      </c>
      <c r="R102" s="84">
        <v>0.50960000000000005</v>
      </c>
      <c r="S102" s="80">
        <v>0.38019999999999998</v>
      </c>
      <c r="T102" s="84">
        <v>0.42849999999999999</v>
      </c>
    </row>
    <row r="103" spans="1:20" ht="75" x14ac:dyDescent="0.25">
      <c r="A103" s="12" t="s">
        <v>282</v>
      </c>
      <c r="B103" s="13">
        <v>2724</v>
      </c>
      <c r="C103" s="13" t="s">
        <v>283</v>
      </c>
      <c r="D103" s="13" t="s">
        <v>18</v>
      </c>
      <c r="E103" s="13" t="s">
        <v>228</v>
      </c>
      <c r="F103" s="13" t="s">
        <v>50</v>
      </c>
      <c r="G103" s="13" t="s">
        <v>51</v>
      </c>
      <c r="H103" s="13" t="s">
        <v>51</v>
      </c>
      <c r="I103" s="39" t="s">
        <v>92</v>
      </c>
      <c r="J103" s="55" t="s">
        <v>284</v>
      </c>
      <c r="K103" s="83">
        <v>0.41576875000000008</v>
      </c>
      <c r="L103" s="84">
        <v>0.51811666666666667</v>
      </c>
      <c r="M103" s="80">
        <v>0.42430000000000001</v>
      </c>
      <c r="N103" s="84">
        <v>0.51910000000000001</v>
      </c>
      <c r="O103" s="80">
        <v>0.40620000000000001</v>
      </c>
      <c r="P103" s="84">
        <v>0.4713</v>
      </c>
      <c r="Q103" s="80">
        <v>0.40629999999999999</v>
      </c>
      <c r="R103" s="84">
        <v>0.48089999999999999</v>
      </c>
      <c r="S103" s="80">
        <v>0.40210000000000001</v>
      </c>
      <c r="T103" s="84">
        <v>0.46879999999999999</v>
      </c>
    </row>
    <row r="104" spans="1:20" ht="75" x14ac:dyDescent="0.25">
      <c r="A104" s="12" t="s">
        <v>285</v>
      </c>
      <c r="B104" s="13">
        <v>2725</v>
      </c>
      <c r="C104" s="13" t="s">
        <v>286</v>
      </c>
      <c r="D104" s="13" t="s">
        <v>18</v>
      </c>
      <c r="E104" s="13" t="s">
        <v>228</v>
      </c>
      <c r="F104" s="13" t="s">
        <v>50</v>
      </c>
      <c r="G104" s="13" t="s">
        <v>51</v>
      </c>
      <c r="H104" s="13" t="s">
        <v>51</v>
      </c>
      <c r="I104" s="39" t="s">
        <v>21</v>
      </c>
      <c r="J104" s="55" t="s">
        <v>22</v>
      </c>
      <c r="K104" s="83">
        <v>0.43719000000000002</v>
      </c>
      <c r="L104" s="84">
        <v>0.5108625</v>
      </c>
      <c r="M104" s="80">
        <v>0.43409999999999999</v>
      </c>
      <c r="N104" s="84">
        <v>0.49609999999999999</v>
      </c>
      <c r="O104" s="80">
        <v>0.4501</v>
      </c>
      <c r="P104" s="84">
        <v>0.48599999999999999</v>
      </c>
      <c r="Q104" s="80">
        <v>0.45929999999999999</v>
      </c>
      <c r="R104" s="84">
        <v>0.49120000000000003</v>
      </c>
      <c r="S104" s="80">
        <v>0.4965</v>
      </c>
      <c r="T104" s="84">
        <v>0.53180000000000005</v>
      </c>
    </row>
    <row r="105" spans="1:20" ht="75" x14ac:dyDescent="0.25">
      <c r="A105" s="12" t="s">
        <v>287</v>
      </c>
      <c r="B105" s="13">
        <v>2727</v>
      </c>
      <c r="C105" s="13" t="s">
        <v>288</v>
      </c>
      <c r="D105" s="13" t="s">
        <v>18</v>
      </c>
      <c r="E105" s="13" t="s">
        <v>228</v>
      </c>
      <c r="F105" s="13" t="s">
        <v>50</v>
      </c>
      <c r="G105" s="13" t="s">
        <v>51</v>
      </c>
      <c r="H105" s="13" t="s">
        <v>51</v>
      </c>
      <c r="I105" s="39" t="s">
        <v>23</v>
      </c>
      <c r="J105" s="55" t="s">
        <v>289</v>
      </c>
      <c r="K105" s="83">
        <v>0.39460999999999996</v>
      </c>
      <c r="L105" s="84">
        <v>0.4170625</v>
      </c>
      <c r="M105" s="80">
        <v>0.4335</v>
      </c>
      <c r="N105" s="84">
        <v>0.46389999999999998</v>
      </c>
      <c r="O105" s="80">
        <v>0.43640000000000001</v>
      </c>
      <c r="P105" s="84">
        <v>0.46820000000000001</v>
      </c>
      <c r="Q105" s="80">
        <v>0.44979999999999998</v>
      </c>
      <c r="R105" s="84">
        <v>0.4788</v>
      </c>
      <c r="S105" s="80">
        <v>0.4703</v>
      </c>
      <c r="T105" s="84">
        <v>0.4869</v>
      </c>
    </row>
    <row r="106" spans="1:20" ht="75" x14ac:dyDescent="0.25">
      <c r="A106" s="12" t="s">
        <v>290</v>
      </c>
      <c r="B106" s="13">
        <v>2728</v>
      </c>
      <c r="C106" s="13" t="s">
        <v>291</v>
      </c>
      <c r="D106" s="13" t="s">
        <v>18</v>
      </c>
      <c r="E106" s="13" t="s">
        <v>228</v>
      </c>
      <c r="F106" s="13" t="s">
        <v>50</v>
      </c>
      <c r="G106" s="13" t="s">
        <v>51</v>
      </c>
      <c r="H106" s="13" t="s">
        <v>51</v>
      </c>
      <c r="I106" s="39" t="s">
        <v>21</v>
      </c>
      <c r="J106" s="55" t="s">
        <v>22</v>
      </c>
      <c r="K106" s="83">
        <v>0.349715</v>
      </c>
      <c r="L106" s="84">
        <v>0.42272500000000002</v>
      </c>
      <c r="M106" s="80">
        <v>0.44600000000000001</v>
      </c>
      <c r="N106" s="84">
        <v>0.48670000000000002</v>
      </c>
      <c r="O106" s="80">
        <v>0.40949999999999998</v>
      </c>
      <c r="P106" s="84">
        <v>0.4471</v>
      </c>
      <c r="Q106" s="80">
        <v>0.40600000000000003</v>
      </c>
      <c r="R106" s="84">
        <v>0.44850000000000001</v>
      </c>
      <c r="S106" s="80">
        <v>0.40739999999999998</v>
      </c>
      <c r="T106" s="84">
        <v>0.51539999999999997</v>
      </c>
    </row>
    <row r="107" spans="1:20" ht="75" x14ac:dyDescent="0.25">
      <c r="A107" s="12" t="s">
        <v>292</v>
      </c>
      <c r="B107" s="13">
        <v>2730</v>
      </c>
      <c r="C107" s="13" t="s">
        <v>293</v>
      </c>
      <c r="D107" s="13" t="s">
        <v>18</v>
      </c>
      <c r="E107" s="13" t="s">
        <v>228</v>
      </c>
      <c r="F107" s="13" t="s">
        <v>50</v>
      </c>
      <c r="G107" s="13" t="s">
        <v>51</v>
      </c>
      <c r="H107" s="13" t="s">
        <v>51</v>
      </c>
      <c r="I107" s="39" t="s">
        <v>21</v>
      </c>
      <c r="J107" s="55" t="s">
        <v>22</v>
      </c>
      <c r="K107" s="83">
        <v>0.43817499999999993</v>
      </c>
      <c r="L107" s="84">
        <v>0.52186874999999999</v>
      </c>
      <c r="M107" s="80">
        <v>0.43269999999999997</v>
      </c>
      <c r="N107" s="84">
        <v>0.54349999999999998</v>
      </c>
      <c r="O107" s="80">
        <v>0.42280000000000001</v>
      </c>
      <c r="P107" s="84">
        <v>0.5323</v>
      </c>
      <c r="Q107" s="80">
        <v>0.41660000000000003</v>
      </c>
      <c r="R107" s="84">
        <v>0.5222</v>
      </c>
      <c r="S107" s="80">
        <v>0.39200000000000002</v>
      </c>
      <c r="T107" s="84">
        <v>0.49020000000000002</v>
      </c>
    </row>
    <row r="108" spans="1:20" ht="75" x14ac:dyDescent="0.25">
      <c r="A108" s="12" t="s">
        <v>294</v>
      </c>
      <c r="B108" s="13">
        <v>2731</v>
      </c>
      <c r="C108" s="13" t="s">
        <v>295</v>
      </c>
      <c r="D108" s="13" t="s">
        <v>18</v>
      </c>
      <c r="E108" s="13" t="s">
        <v>228</v>
      </c>
      <c r="F108" s="13" t="s">
        <v>50</v>
      </c>
      <c r="G108" s="13" t="s">
        <v>51</v>
      </c>
      <c r="H108" s="13" t="s">
        <v>51</v>
      </c>
      <c r="I108" s="39" t="s">
        <v>27</v>
      </c>
      <c r="J108" s="55" t="s">
        <v>89</v>
      </c>
      <c r="K108" s="83">
        <v>0.46021250000000002</v>
      </c>
      <c r="L108" s="84">
        <v>0.51731666666666676</v>
      </c>
      <c r="M108" s="80">
        <v>0.47910000000000003</v>
      </c>
      <c r="N108" s="84">
        <v>0.83130000000000004</v>
      </c>
      <c r="O108" s="80">
        <v>0.43690000000000001</v>
      </c>
      <c r="P108" s="84">
        <v>0.5262</v>
      </c>
      <c r="Q108" s="80">
        <v>0.42409999999999998</v>
      </c>
      <c r="R108" s="84">
        <v>0.51819999999999999</v>
      </c>
      <c r="S108" s="80">
        <v>0.43230000000000002</v>
      </c>
      <c r="T108" s="84">
        <v>0.50739999999999996</v>
      </c>
    </row>
    <row r="109" spans="1:20" ht="75" x14ac:dyDescent="0.25">
      <c r="A109" s="12" t="s">
        <v>296</v>
      </c>
      <c r="B109" s="13">
        <v>2732</v>
      </c>
      <c r="C109" s="13" t="s">
        <v>297</v>
      </c>
      <c r="D109" s="13" t="s">
        <v>18</v>
      </c>
      <c r="E109" s="13" t="s">
        <v>228</v>
      </c>
      <c r="F109" s="13" t="s">
        <v>50</v>
      </c>
      <c r="G109" s="13" t="s">
        <v>51</v>
      </c>
      <c r="H109" s="13" t="s">
        <v>51</v>
      </c>
      <c r="I109" s="39" t="s">
        <v>23</v>
      </c>
      <c r="J109" s="55" t="s">
        <v>298</v>
      </c>
      <c r="K109" s="83">
        <v>0.53597499999999998</v>
      </c>
      <c r="L109" s="84">
        <v>0.62578</v>
      </c>
      <c r="M109" s="80">
        <v>0.5544</v>
      </c>
      <c r="N109" s="84">
        <v>0.60950000000000004</v>
      </c>
      <c r="O109" s="80">
        <v>0.46639999999999998</v>
      </c>
      <c r="P109" s="84">
        <v>0.50509999999999999</v>
      </c>
      <c r="Q109" s="80">
        <v>0.4677</v>
      </c>
      <c r="R109" s="84">
        <v>0.4884</v>
      </c>
      <c r="S109" s="80">
        <v>0.45269999999999999</v>
      </c>
      <c r="T109" s="84">
        <v>0.49980000000000002</v>
      </c>
    </row>
    <row r="110" spans="1:20" ht="60" x14ac:dyDescent="0.25">
      <c r="A110" s="12">
        <v>2733</v>
      </c>
      <c r="B110" s="12">
        <v>2733</v>
      </c>
      <c r="C110" s="10" t="s">
        <v>299</v>
      </c>
      <c r="D110" s="10" t="s">
        <v>18</v>
      </c>
      <c r="E110" s="49" t="s">
        <v>299</v>
      </c>
      <c r="F110" s="13" t="s">
        <v>50</v>
      </c>
      <c r="G110" s="13" t="s">
        <v>51</v>
      </c>
      <c r="H110" s="13" t="s">
        <v>51</v>
      </c>
      <c r="I110" s="40" t="s">
        <v>21</v>
      </c>
      <c r="J110" s="47" t="s">
        <v>22</v>
      </c>
      <c r="K110" s="83">
        <v>0.68028333333333324</v>
      </c>
      <c r="L110" s="84">
        <v>0.75507999999999986</v>
      </c>
      <c r="M110" s="80" t="e">
        <v>#N/A</v>
      </c>
      <c r="N110" s="84" t="e">
        <v>#N/A</v>
      </c>
      <c r="O110" s="80">
        <v>0.62390000000000001</v>
      </c>
      <c r="P110" s="84">
        <v>0.65469999999999995</v>
      </c>
      <c r="Q110" s="80">
        <v>0.79159999999999997</v>
      </c>
      <c r="R110" s="84">
        <v>0.76470000000000005</v>
      </c>
      <c r="S110" s="80" t="e">
        <v>#N/A</v>
      </c>
      <c r="T110" s="84" t="e">
        <v>#N/A</v>
      </c>
    </row>
    <row r="111" spans="1:20" ht="75" x14ac:dyDescent="0.25">
      <c r="A111" s="12" t="s">
        <v>300</v>
      </c>
      <c r="B111" s="13">
        <v>2736</v>
      </c>
      <c r="C111" s="13" t="s">
        <v>301</v>
      </c>
      <c r="D111" s="13" t="s">
        <v>18</v>
      </c>
      <c r="E111" s="13" t="s">
        <v>228</v>
      </c>
      <c r="F111" s="13" t="s">
        <v>50</v>
      </c>
      <c r="G111" s="13" t="s">
        <v>51</v>
      </c>
      <c r="H111" s="13" t="s">
        <v>51</v>
      </c>
      <c r="I111" s="39" t="s">
        <v>23</v>
      </c>
      <c r="J111" s="55" t="s">
        <v>24</v>
      </c>
      <c r="K111" s="83">
        <v>0.13531666666666667</v>
      </c>
      <c r="L111" s="84">
        <v>0.19974999999999998</v>
      </c>
      <c r="M111" s="80">
        <v>0.32390000000000002</v>
      </c>
      <c r="N111" s="84">
        <v>0.31440000000000001</v>
      </c>
      <c r="O111" s="80">
        <v>0.15870000000000001</v>
      </c>
      <c r="P111" s="84">
        <v>0.224</v>
      </c>
      <c r="Q111" s="80">
        <v>0.16619999999999999</v>
      </c>
      <c r="R111" s="84">
        <v>0.2175</v>
      </c>
      <c r="S111" s="80">
        <v>0.1709</v>
      </c>
      <c r="T111" s="84">
        <v>0.21590000000000001</v>
      </c>
    </row>
    <row r="112" spans="1:20" ht="90" x14ac:dyDescent="0.25">
      <c r="A112" s="12" t="s">
        <v>302</v>
      </c>
      <c r="B112" s="13">
        <v>2738</v>
      </c>
      <c r="C112" s="13" t="s">
        <v>303</v>
      </c>
      <c r="D112" s="13" t="s">
        <v>18</v>
      </c>
      <c r="E112" s="13" t="s">
        <v>228</v>
      </c>
      <c r="F112" s="13" t="s">
        <v>50</v>
      </c>
      <c r="G112" s="13" t="s">
        <v>51</v>
      </c>
      <c r="H112" s="13" t="s">
        <v>51</v>
      </c>
      <c r="I112" s="39" t="s">
        <v>21</v>
      </c>
      <c r="J112" s="55" t="s">
        <v>22</v>
      </c>
      <c r="K112" s="83">
        <v>0.48793571428571425</v>
      </c>
      <c r="L112" s="84">
        <v>0.53362000000000009</v>
      </c>
      <c r="M112" s="80">
        <v>0.48249999999999998</v>
      </c>
      <c r="N112" s="84">
        <v>0.52900000000000003</v>
      </c>
      <c r="O112" s="80">
        <v>0.44600000000000001</v>
      </c>
      <c r="P112" s="84">
        <v>0.4325</v>
      </c>
      <c r="Q112" s="80">
        <v>0.443</v>
      </c>
      <c r="R112" s="84">
        <v>0.45</v>
      </c>
      <c r="S112" s="80">
        <v>0.43020000000000003</v>
      </c>
      <c r="T112" s="84">
        <v>0.47389999999999999</v>
      </c>
    </row>
    <row r="113" spans="1:20" ht="120" x14ac:dyDescent="0.25">
      <c r="A113" s="12" t="s">
        <v>304</v>
      </c>
      <c r="B113" s="13">
        <v>2739</v>
      </c>
      <c r="C113" s="13" t="s">
        <v>305</v>
      </c>
      <c r="D113" s="13" t="s">
        <v>18</v>
      </c>
      <c r="E113" s="13" t="s">
        <v>228</v>
      </c>
      <c r="F113" s="13" t="s">
        <v>50</v>
      </c>
      <c r="G113" s="13" t="s">
        <v>51</v>
      </c>
      <c r="H113" s="13" t="s">
        <v>51</v>
      </c>
      <c r="I113" s="39" t="s">
        <v>23</v>
      </c>
      <c r="J113" s="55" t="s">
        <v>306</v>
      </c>
      <c r="K113" s="83">
        <v>0.29333999999999999</v>
      </c>
      <c r="L113" s="84">
        <v>0.38626666666666659</v>
      </c>
      <c r="M113" s="80">
        <v>0</v>
      </c>
      <c r="N113" s="84">
        <v>0.18179999999999999</v>
      </c>
      <c r="O113" s="80">
        <v>0.56040000000000001</v>
      </c>
      <c r="P113" s="84">
        <v>0.74109999999999998</v>
      </c>
      <c r="Q113" s="80">
        <v>0.56040000000000001</v>
      </c>
      <c r="R113" s="84">
        <v>0.74109999999999998</v>
      </c>
      <c r="S113" s="80">
        <v>0.56040000000000001</v>
      </c>
      <c r="T113" s="84">
        <v>0.73629999999999995</v>
      </c>
    </row>
    <row r="114" spans="1:20" ht="75" x14ac:dyDescent="0.25">
      <c r="A114" s="12" t="s">
        <v>307</v>
      </c>
      <c r="B114" s="13">
        <v>2740</v>
      </c>
      <c r="C114" s="13" t="s">
        <v>308</v>
      </c>
      <c r="D114" s="13" t="s">
        <v>18</v>
      </c>
      <c r="E114" s="13" t="s">
        <v>228</v>
      </c>
      <c r="F114" s="13" t="s">
        <v>50</v>
      </c>
      <c r="G114" s="13" t="s">
        <v>51</v>
      </c>
      <c r="H114" s="13" t="s">
        <v>51</v>
      </c>
      <c r="I114" s="39" t="s">
        <v>21</v>
      </c>
      <c r="J114" s="55" t="s">
        <v>22</v>
      </c>
      <c r="K114" s="83">
        <v>0.41254999999999997</v>
      </c>
      <c r="L114" s="84">
        <v>0</v>
      </c>
      <c r="M114" s="80">
        <v>0.61009999999999998</v>
      </c>
      <c r="N114" s="84">
        <v>0.68940000000000001</v>
      </c>
      <c r="O114" s="80">
        <v>0.53869999999999996</v>
      </c>
      <c r="P114" s="84">
        <v>0.66059999999999997</v>
      </c>
      <c r="Q114" s="80">
        <v>0.55379999999999996</v>
      </c>
      <c r="R114" s="84">
        <v>0.63929999999999998</v>
      </c>
      <c r="S114" s="80">
        <v>0.50970000000000004</v>
      </c>
      <c r="T114" s="84">
        <v>0.61209999999999998</v>
      </c>
    </row>
    <row r="115" spans="1:20" ht="120" x14ac:dyDescent="0.25">
      <c r="A115" s="12" t="s">
        <v>309</v>
      </c>
      <c r="B115" s="13">
        <v>2741</v>
      </c>
      <c r="C115" s="13" t="s">
        <v>310</v>
      </c>
      <c r="D115" s="13" t="s">
        <v>18</v>
      </c>
      <c r="E115" s="13" t="s">
        <v>228</v>
      </c>
      <c r="F115" s="13" t="s">
        <v>50</v>
      </c>
      <c r="G115" s="13" t="s">
        <v>51</v>
      </c>
      <c r="H115" s="13" t="s">
        <v>51</v>
      </c>
      <c r="I115" s="39" t="s">
        <v>104</v>
      </c>
      <c r="J115" s="55" t="s">
        <v>311</v>
      </c>
      <c r="K115" s="83" t="e">
        <v>#N/A</v>
      </c>
      <c r="L115" s="84" t="e">
        <v>#N/A</v>
      </c>
      <c r="M115" s="80">
        <v>0.84399999999999997</v>
      </c>
      <c r="N115" s="84">
        <v>0.82330000000000003</v>
      </c>
      <c r="O115" s="80">
        <v>0.76319999999999999</v>
      </c>
      <c r="P115" s="84">
        <v>0.76539999999999997</v>
      </c>
      <c r="Q115" s="80">
        <v>0.76319999999999999</v>
      </c>
      <c r="R115" s="84">
        <v>0.76539999999999997</v>
      </c>
      <c r="S115" s="80" t="e">
        <v>#N/A</v>
      </c>
      <c r="T115" s="84" t="e">
        <v>#N/A</v>
      </c>
    </row>
    <row r="116" spans="1:20" ht="75" x14ac:dyDescent="0.25">
      <c r="A116" s="12" t="s">
        <v>312</v>
      </c>
      <c r="B116" s="13">
        <v>2743</v>
      </c>
      <c r="C116" s="13" t="s">
        <v>313</v>
      </c>
      <c r="D116" s="13" t="s">
        <v>18</v>
      </c>
      <c r="E116" s="13" t="s">
        <v>228</v>
      </c>
      <c r="F116" s="13" t="s">
        <v>50</v>
      </c>
      <c r="G116" s="13" t="s">
        <v>51</v>
      </c>
      <c r="H116" s="13" t="s">
        <v>51</v>
      </c>
      <c r="I116" s="39" t="s">
        <v>314</v>
      </c>
      <c r="J116" s="55" t="s">
        <v>315</v>
      </c>
      <c r="K116" s="83" t="e">
        <v>#N/A</v>
      </c>
      <c r="L116" s="84" t="e">
        <v>#N/A</v>
      </c>
      <c r="M116" s="80" t="e">
        <v>#N/A</v>
      </c>
      <c r="N116" s="84" t="e">
        <v>#N/A</v>
      </c>
      <c r="O116" s="80">
        <v>0.52370000000000005</v>
      </c>
      <c r="P116" s="84">
        <v>0.59130000000000005</v>
      </c>
      <c r="Q116" s="80">
        <v>0.51339999999999997</v>
      </c>
      <c r="R116" s="84">
        <v>0.59389999999999998</v>
      </c>
      <c r="S116" s="80">
        <v>0.4904</v>
      </c>
      <c r="T116" s="84">
        <v>0.58069999999999999</v>
      </c>
    </row>
    <row r="117" spans="1:20" ht="90" x14ac:dyDescent="0.25">
      <c r="A117" s="12" t="s">
        <v>316</v>
      </c>
      <c r="B117" s="13">
        <v>2744</v>
      </c>
      <c r="C117" s="13" t="s">
        <v>317</v>
      </c>
      <c r="D117" s="13" t="s">
        <v>18</v>
      </c>
      <c r="E117" s="13" t="s">
        <v>228</v>
      </c>
      <c r="F117" s="13" t="s">
        <v>50</v>
      </c>
      <c r="G117" s="13" t="s">
        <v>51</v>
      </c>
      <c r="H117" s="13" t="s">
        <v>51</v>
      </c>
      <c r="I117" s="40" t="s">
        <v>100</v>
      </c>
      <c r="J117" s="47" t="s">
        <v>101</v>
      </c>
      <c r="K117" s="83">
        <v>0.48122142857142858</v>
      </c>
      <c r="L117" s="84">
        <v>0.58079000000000003</v>
      </c>
      <c r="M117" s="80">
        <v>0.56610000000000005</v>
      </c>
      <c r="N117" s="84">
        <v>0.61099999999999999</v>
      </c>
      <c r="O117" s="80">
        <v>0.3901</v>
      </c>
      <c r="P117" s="84">
        <v>0.55149999999999999</v>
      </c>
      <c r="Q117" s="80">
        <v>0.3866</v>
      </c>
      <c r="R117" s="84">
        <v>0.5393</v>
      </c>
      <c r="S117" s="80">
        <v>0.4163</v>
      </c>
      <c r="T117" s="84">
        <v>0.51019999999999999</v>
      </c>
    </row>
    <row r="118" spans="1:20" ht="75" x14ac:dyDescent="0.25">
      <c r="A118" s="12" t="s">
        <v>318</v>
      </c>
      <c r="B118" s="13">
        <v>2745</v>
      </c>
      <c r="C118" s="13" t="s">
        <v>319</v>
      </c>
      <c r="D118" s="13" t="s">
        <v>18</v>
      </c>
      <c r="E118" s="13" t="s">
        <v>228</v>
      </c>
      <c r="F118" s="13" t="s">
        <v>50</v>
      </c>
      <c r="G118" s="13" t="s">
        <v>51</v>
      </c>
      <c r="H118" s="13" t="s">
        <v>51</v>
      </c>
      <c r="I118" s="39" t="s">
        <v>21</v>
      </c>
      <c r="J118" s="55" t="s">
        <v>22</v>
      </c>
      <c r="K118" s="83">
        <v>0.64049999999999996</v>
      </c>
      <c r="L118" s="84">
        <v>0</v>
      </c>
      <c r="M118" s="80">
        <v>0.61670000000000003</v>
      </c>
      <c r="N118" s="84">
        <v>0</v>
      </c>
      <c r="O118" s="80">
        <v>0.66090000000000004</v>
      </c>
      <c r="P118" s="84">
        <v>0.69169999999999998</v>
      </c>
      <c r="Q118" s="80">
        <v>0.65229999999999999</v>
      </c>
      <c r="R118" s="84">
        <v>0.68899999999999995</v>
      </c>
      <c r="S118" s="80">
        <v>0.61660000000000004</v>
      </c>
      <c r="T118" s="84">
        <v>0.67889999999999995</v>
      </c>
    </row>
    <row r="119" spans="1:20" ht="75" x14ac:dyDescent="0.25">
      <c r="A119" s="12" t="s">
        <v>320</v>
      </c>
      <c r="B119" s="13">
        <v>2746</v>
      </c>
      <c r="C119" s="13" t="s">
        <v>321</v>
      </c>
      <c r="D119" s="13" t="s">
        <v>18</v>
      </c>
      <c r="E119" s="13" t="s">
        <v>228</v>
      </c>
      <c r="F119" s="13" t="s">
        <v>50</v>
      </c>
      <c r="G119" s="13" t="s">
        <v>51</v>
      </c>
      <c r="H119" s="13" t="s">
        <v>51</v>
      </c>
      <c r="I119" s="39" t="s">
        <v>21</v>
      </c>
      <c r="J119" s="55" t="s">
        <v>22</v>
      </c>
      <c r="K119" s="83">
        <v>0.28542000000000001</v>
      </c>
      <c r="L119" s="84">
        <v>0.21779999999999999</v>
      </c>
      <c r="M119" s="80">
        <v>0.3165</v>
      </c>
      <c r="N119" s="84">
        <v>0.34599999999999997</v>
      </c>
      <c r="O119" s="80">
        <v>0.33879999999999999</v>
      </c>
      <c r="P119" s="84">
        <v>0.40210000000000001</v>
      </c>
      <c r="Q119" s="80">
        <v>0.35439999999999999</v>
      </c>
      <c r="R119" s="84">
        <v>0.37559999999999999</v>
      </c>
      <c r="S119" s="80">
        <v>0.34439999999999998</v>
      </c>
      <c r="T119" s="84">
        <v>0.40989999999999999</v>
      </c>
    </row>
    <row r="120" spans="1:20" ht="75" x14ac:dyDescent="0.25">
      <c r="A120" s="12" t="s">
        <v>322</v>
      </c>
      <c r="B120" s="13">
        <v>2747</v>
      </c>
      <c r="C120" s="13" t="s">
        <v>323</v>
      </c>
      <c r="D120" s="13" t="s">
        <v>18</v>
      </c>
      <c r="E120" s="13" t="s">
        <v>228</v>
      </c>
      <c r="F120" s="13" t="s">
        <v>50</v>
      </c>
      <c r="G120" s="13" t="s">
        <v>51</v>
      </c>
      <c r="H120" s="13" t="s">
        <v>51</v>
      </c>
      <c r="I120" s="39" t="s">
        <v>23</v>
      </c>
      <c r="J120" s="55" t="s">
        <v>24</v>
      </c>
      <c r="K120" s="83">
        <v>0.61297058823529416</v>
      </c>
      <c r="L120" s="84">
        <v>0.68366153846153854</v>
      </c>
      <c r="M120" s="80">
        <v>0.63990000000000002</v>
      </c>
      <c r="N120" s="84">
        <v>0.71819999999999995</v>
      </c>
      <c r="O120" s="80">
        <v>0.50419999999999998</v>
      </c>
      <c r="P120" s="84">
        <v>0.56850000000000001</v>
      </c>
      <c r="Q120" s="80">
        <v>0.50470000000000004</v>
      </c>
      <c r="R120" s="84">
        <v>0.56869999999999998</v>
      </c>
      <c r="S120" s="80">
        <v>0.4486</v>
      </c>
      <c r="T120" s="84">
        <v>0.60840000000000005</v>
      </c>
    </row>
    <row r="121" spans="1:20" ht="90" x14ac:dyDescent="0.25">
      <c r="A121" s="12" t="s">
        <v>324</v>
      </c>
      <c r="B121" s="13">
        <v>2748</v>
      </c>
      <c r="C121" s="13" t="s">
        <v>325</v>
      </c>
      <c r="D121" s="13" t="s">
        <v>18</v>
      </c>
      <c r="E121" s="13" t="s">
        <v>228</v>
      </c>
      <c r="F121" s="13" t="s">
        <v>50</v>
      </c>
      <c r="G121" s="13" t="s">
        <v>51</v>
      </c>
      <c r="H121" s="13" t="s">
        <v>51</v>
      </c>
      <c r="I121" s="39" t="s">
        <v>27</v>
      </c>
      <c r="J121" s="55" t="s">
        <v>89</v>
      </c>
      <c r="K121" s="83">
        <v>0.39352222222222222</v>
      </c>
      <c r="L121" s="84">
        <v>0.42425999999999997</v>
      </c>
      <c r="M121" s="80">
        <v>0.43109999999999998</v>
      </c>
      <c r="N121" s="84">
        <v>0.54290000000000005</v>
      </c>
      <c r="O121" s="80">
        <v>0.44359999999999999</v>
      </c>
      <c r="P121" s="84">
        <v>0.5756</v>
      </c>
      <c r="Q121" s="80">
        <v>0.44359999999999999</v>
      </c>
      <c r="R121" s="84">
        <v>0.5756</v>
      </c>
      <c r="S121" s="80">
        <v>0.50549999999999995</v>
      </c>
      <c r="T121" s="84">
        <v>0.67179999999999995</v>
      </c>
    </row>
    <row r="122" spans="1:20" ht="75" x14ac:dyDescent="0.25">
      <c r="A122" s="12" t="s">
        <v>326</v>
      </c>
      <c r="B122" s="13">
        <v>2749</v>
      </c>
      <c r="C122" s="13" t="s">
        <v>327</v>
      </c>
      <c r="D122" s="13" t="s">
        <v>18</v>
      </c>
      <c r="E122" s="13" t="s">
        <v>228</v>
      </c>
      <c r="F122" s="13" t="s">
        <v>50</v>
      </c>
      <c r="G122" s="13" t="s">
        <v>51</v>
      </c>
      <c r="H122" s="13" t="s">
        <v>51</v>
      </c>
      <c r="I122" s="39" t="s">
        <v>23</v>
      </c>
      <c r="J122" s="55" t="s">
        <v>24</v>
      </c>
      <c r="K122" s="83">
        <v>0.41131666666666672</v>
      </c>
      <c r="L122" s="84">
        <v>0.50952500000000001</v>
      </c>
      <c r="M122" s="80">
        <v>0.42959999999999998</v>
      </c>
      <c r="N122" s="84">
        <v>0.49830000000000002</v>
      </c>
      <c r="O122" s="80">
        <v>0.3967</v>
      </c>
      <c r="P122" s="84">
        <v>0.44640000000000002</v>
      </c>
      <c r="Q122" s="80">
        <v>0.3997</v>
      </c>
      <c r="R122" s="84">
        <v>0.51070000000000004</v>
      </c>
      <c r="S122" s="80">
        <v>0.36349999999999999</v>
      </c>
      <c r="T122" s="84">
        <v>0.43290000000000001</v>
      </c>
    </row>
    <row r="123" spans="1:20" ht="30" x14ac:dyDescent="0.25">
      <c r="A123" s="12" t="s">
        <v>328</v>
      </c>
      <c r="B123" s="13">
        <v>2805</v>
      </c>
      <c r="C123" s="13" t="s">
        <v>329</v>
      </c>
      <c r="D123" s="13" t="s">
        <v>18</v>
      </c>
      <c r="E123" s="13" t="s">
        <v>19</v>
      </c>
      <c r="F123" s="13" t="s">
        <v>20</v>
      </c>
      <c r="G123" s="13">
        <v>4</v>
      </c>
      <c r="H123" s="41">
        <v>44179</v>
      </c>
      <c r="I123" s="39" t="s">
        <v>85</v>
      </c>
      <c r="J123" s="55" t="s">
        <v>86</v>
      </c>
      <c r="K123" s="83">
        <v>0.4194</v>
      </c>
      <c r="L123" s="84">
        <v>0.53299999999999992</v>
      </c>
      <c r="M123" s="80">
        <v>0.42470000000000002</v>
      </c>
      <c r="N123" s="84">
        <v>0.51090000000000002</v>
      </c>
      <c r="O123" s="80">
        <v>0.42680000000000001</v>
      </c>
      <c r="P123" s="84">
        <v>0.4849</v>
      </c>
      <c r="Q123" s="80">
        <v>0.4294</v>
      </c>
      <c r="R123" s="84">
        <v>0.49480000000000002</v>
      </c>
      <c r="S123" s="80">
        <v>0.41220000000000001</v>
      </c>
      <c r="T123" s="84">
        <v>0.50390000000000001</v>
      </c>
    </row>
    <row r="124" spans="1:20" ht="45" x14ac:dyDescent="0.25">
      <c r="A124" s="12" t="s">
        <v>330</v>
      </c>
      <c r="B124" s="13">
        <v>2810</v>
      </c>
      <c r="C124" s="13" t="s">
        <v>331</v>
      </c>
      <c r="D124" s="13" t="s">
        <v>18</v>
      </c>
      <c r="E124" s="13" t="s">
        <v>19</v>
      </c>
      <c r="F124" s="13" t="s">
        <v>50</v>
      </c>
      <c r="G124" s="13" t="s">
        <v>51</v>
      </c>
      <c r="H124" s="13" t="s">
        <v>51</v>
      </c>
      <c r="I124" s="39" t="s">
        <v>85</v>
      </c>
      <c r="J124" s="55" t="s">
        <v>86</v>
      </c>
      <c r="K124" s="83">
        <v>0.50934374999999998</v>
      </c>
      <c r="L124" s="84">
        <v>0.60285</v>
      </c>
      <c r="M124" s="80">
        <v>0.49740000000000001</v>
      </c>
      <c r="N124" s="84">
        <v>0.57950000000000002</v>
      </c>
      <c r="O124" s="80">
        <v>0.44729999999999998</v>
      </c>
      <c r="P124" s="84">
        <v>0.54379999999999995</v>
      </c>
      <c r="Q124" s="80">
        <v>0.44319999999999998</v>
      </c>
      <c r="R124" s="84">
        <v>0.5363</v>
      </c>
      <c r="S124" s="80">
        <v>0.42709999999999998</v>
      </c>
      <c r="T124" s="84">
        <v>0.51270000000000004</v>
      </c>
    </row>
    <row r="125" spans="1:20" ht="75" x14ac:dyDescent="0.25">
      <c r="A125" s="12" t="s">
        <v>332</v>
      </c>
      <c r="B125" s="13">
        <v>2811</v>
      </c>
      <c r="C125" s="13" t="s">
        <v>333</v>
      </c>
      <c r="D125" s="13" t="s">
        <v>18</v>
      </c>
      <c r="E125" s="13" t="s">
        <v>228</v>
      </c>
      <c r="F125" s="13" t="s">
        <v>20</v>
      </c>
      <c r="G125" s="13">
        <v>4</v>
      </c>
      <c r="H125" s="41">
        <v>43430</v>
      </c>
      <c r="I125" s="39" t="s">
        <v>21</v>
      </c>
      <c r="J125" s="55" t="s">
        <v>22</v>
      </c>
      <c r="K125" s="83">
        <v>0.50004000000000004</v>
      </c>
      <c r="L125" s="84">
        <v>0.55715000000000003</v>
      </c>
      <c r="M125" s="80">
        <v>0.51100000000000001</v>
      </c>
      <c r="N125" s="84">
        <v>0.56559999999999999</v>
      </c>
      <c r="O125" s="80">
        <v>0.501</v>
      </c>
      <c r="P125" s="84">
        <v>0.55210000000000004</v>
      </c>
      <c r="Q125" s="80">
        <v>0.498</v>
      </c>
      <c r="R125" s="84">
        <v>0.55689999999999995</v>
      </c>
      <c r="S125" s="80">
        <v>0.49840000000000001</v>
      </c>
      <c r="T125" s="84">
        <v>0.54900000000000004</v>
      </c>
    </row>
    <row r="126" spans="1:20" x14ac:dyDescent="0.25">
      <c r="A126" s="12" t="s">
        <v>334</v>
      </c>
      <c r="B126" s="13">
        <v>2812</v>
      </c>
      <c r="C126" s="13" t="s">
        <v>335</v>
      </c>
      <c r="D126" s="13" t="s">
        <v>18</v>
      </c>
      <c r="E126" s="13" t="s">
        <v>19</v>
      </c>
      <c r="F126" s="13" t="s">
        <v>20</v>
      </c>
      <c r="G126" s="13">
        <v>4</v>
      </c>
      <c r="H126" s="41">
        <v>42996</v>
      </c>
      <c r="I126" s="39" t="s">
        <v>21</v>
      </c>
      <c r="J126" s="55" t="s">
        <v>22</v>
      </c>
      <c r="K126" s="83">
        <v>0.40326000000000006</v>
      </c>
      <c r="L126" s="84">
        <v>0.48213125000000012</v>
      </c>
      <c r="M126" s="80" t="e">
        <v>#N/A</v>
      </c>
      <c r="N126" s="84" t="e">
        <v>#N/A</v>
      </c>
      <c r="O126" s="80">
        <v>0.38119999999999998</v>
      </c>
      <c r="P126" s="84">
        <v>0.48249999999999998</v>
      </c>
      <c r="Q126" s="80">
        <v>0.34670000000000001</v>
      </c>
      <c r="R126" s="84">
        <v>0.4572</v>
      </c>
      <c r="S126" s="80">
        <v>0.33040000000000003</v>
      </c>
      <c r="T126" s="84">
        <v>0.39900000000000002</v>
      </c>
    </row>
    <row r="127" spans="1:20" x14ac:dyDescent="0.25">
      <c r="A127" s="12" t="s">
        <v>336</v>
      </c>
      <c r="B127" s="13">
        <v>2813</v>
      </c>
      <c r="C127" s="13" t="s">
        <v>337</v>
      </c>
      <c r="D127" s="13" t="s">
        <v>18</v>
      </c>
      <c r="E127" s="13" t="s">
        <v>19</v>
      </c>
      <c r="F127" s="13" t="s">
        <v>20</v>
      </c>
      <c r="G127" s="13">
        <v>6</v>
      </c>
      <c r="H127" s="41">
        <v>44203</v>
      </c>
      <c r="I127" s="39" t="s">
        <v>23</v>
      </c>
      <c r="J127" s="55" t="s">
        <v>24</v>
      </c>
      <c r="K127" s="83">
        <v>0.53622000000000003</v>
      </c>
      <c r="L127" s="84">
        <v>0.68959230769230762</v>
      </c>
      <c r="M127" s="80">
        <v>0.3584</v>
      </c>
      <c r="N127" s="84">
        <v>0.36309999999999998</v>
      </c>
      <c r="O127" s="80">
        <v>0.32579999999999998</v>
      </c>
      <c r="P127" s="84">
        <v>0.35120000000000001</v>
      </c>
      <c r="Q127" s="80">
        <v>0.32950000000000002</v>
      </c>
      <c r="R127" s="84">
        <v>0.34160000000000001</v>
      </c>
      <c r="S127" s="80">
        <v>0.34039999999999998</v>
      </c>
      <c r="T127" s="84">
        <v>0.36309999999999998</v>
      </c>
    </row>
    <row r="128" spans="1:20" ht="75" x14ac:dyDescent="0.25">
      <c r="A128" s="12" t="s">
        <v>338</v>
      </c>
      <c r="B128" s="13">
        <v>2815</v>
      </c>
      <c r="C128" s="13" t="s">
        <v>339</v>
      </c>
      <c r="D128" s="13" t="s">
        <v>18</v>
      </c>
      <c r="E128" s="13" t="s">
        <v>228</v>
      </c>
      <c r="F128" s="13" t="s">
        <v>50</v>
      </c>
      <c r="G128" s="13" t="s">
        <v>51</v>
      </c>
      <c r="H128" s="13" t="s">
        <v>51</v>
      </c>
      <c r="I128" s="39" t="s">
        <v>23</v>
      </c>
      <c r="J128" s="55" t="s">
        <v>24</v>
      </c>
      <c r="K128" s="83">
        <v>0.46843000000000001</v>
      </c>
      <c r="L128" s="84">
        <v>0.56779374999999999</v>
      </c>
      <c r="M128" s="80">
        <v>0.44590000000000002</v>
      </c>
      <c r="N128" s="84">
        <v>0.53879999999999995</v>
      </c>
      <c r="O128" s="80">
        <v>0.43740000000000001</v>
      </c>
      <c r="P128" s="84">
        <v>0.51849999999999996</v>
      </c>
      <c r="Q128" s="80">
        <v>0.42599999999999999</v>
      </c>
      <c r="R128" s="84">
        <v>0.50760000000000005</v>
      </c>
      <c r="S128" s="80">
        <v>0.44429999999999997</v>
      </c>
      <c r="T128" s="84">
        <v>0.52559999999999996</v>
      </c>
    </row>
    <row r="129" spans="1:20" ht="75" x14ac:dyDescent="0.25">
      <c r="A129" s="12" t="s">
        <v>340</v>
      </c>
      <c r="B129" s="13">
        <v>2818</v>
      </c>
      <c r="C129" s="13" t="s">
        <v>341</v>
      </c>
      <c r="D129" s="13" t="s">
        <v>18</v>
      </c>
      <c r="E129" s="13" t="s">
        <v>228</v>
      </c>
      <c r="F129" s="13" t="s">
        <v>50</v>
      </c>
      <c r="G129" s="13" t="s">
        <v>51</v>
      </c>
      <c r="H129" s="13" t="s">
        <v>51</v>
      </c>
      <c r="I129" s="39" t="s">
        <v>44</v>
      </c>
      <c r="J129" s="55" t="s">
        <v>342</v>
      </c>
      <c r="K129" s="83">
        <v>0.45431999999999995</v>
      </c>
      <c r="L129" s="84">
        <v>0.62295</v>
      </c>
      <c r="M129" s="80">
        <v>0.48920000000000002</v>
      </c>
      <c r="N129" s="84">
        <v>0.57340000000000002</v>
      </c>
      <c r="O129" s="80">
        <v>0.51449999999999996</v>
      </c>
      <c r="P129" s="84">
        <v>0.56140000000000001</v>
      </c>
      <c r="Q129" s="80">
        <v>0.50049999999999994</v>
      </c>
      <c r="R129" s="84">
        <v>0.56159999999999999</v>
      </c>
      <c r="S129" s="80">
        <v>0.4637</v>
      </c>
      <c r="T129" s="84">
        <v>0.51719999999999999</v>
      </c>
    </row>
    <row r="130" spans="1:20" ht="75" x14ac:dyDescent="0.25">
      <c r="A130" s="12" t="s">
        <v>343</v>
      </c>
      <c r="B130" s="13">
        <v>2820</v>
      </c>
      <c r="C130" s="13" t="s">
        <v>344</v>
      </c>
      <c r="D130" s="13" t="s">
        <v>18</v>
      </c>
      <c r="E130" s="13" t="s">
        <v>228</v>
      </c>
      <c r="F130" s="13" t="s">
        <v>50</v>
      </c>
      <c r="G130" s="13" t="s">
        <v>51</v>
      </c>
      <c r="H130" s="13" t="s">
        <v>51</v>
      </c>
      <c r="I130" s="39" t="s">
        <v>23</v>
      </c>
      <c r="J130" s="55" t="s">
        <v>25</v>
      </c>
      <c r="K130" s="83">
        <v>0.47217000000000003</v>
      </c>
      <c r="L130" s="84">
        <v>0.52754374999999998</v>
      </c>
      <c r="M130" s="80">
        <v>0.45140000000000002</v>
      </c>
      <c r="N130" s="84">
        <v>0.50949999999999995</v>
      </c>
      <c r="O130" s="80">
        <v>0.45850000000000002</v>
      </c>
      <c r="P130" s="84">
        <v>0.52270000000000005</v>
      </c>
      <c r="Q130" s="80">
        <v>0.45340000000000003</v>
      </c>
      <c r="R130" s="84">
        <v>0.53010000000000002</v>
      </c>
      <c r="S130" s="80">
        <v>0.45269999999999999</v>
      </c>
      <c r="T130" s="84">
        <v>0.53029999999999999</v>
      </c>
    </row>
    <row r="131" spans="1:20" ht="90" x14ac:dyDescent="0.25">
      <c r="A131" s="12" t="s">
        <v>345</v>
      </c>
      <c r="B131" s="13">
        <v>2822</v>
      </c>
      <c r="C131" s="13" t="s">
        <v>346</v>
      </c>
      <c r="D131" s="13" t="s">
        <v>18</v>
      </c>
      <c r="E131" s="13" t="s">
        <v>228</v>
      </c>
      <c r="F131" s="13" t="s">
        <v>50</v>
      </c>
      <c r="G131" s="13" t="s">
        <v>51</v>
      </c>
      <c r="H131" s="13" t="s">
        <v>51</v>
      </c>
      <c r="I131" s="40" t="s">
        <v>21</v>
      </c>
      <c r="J131" s="47" t="s">
        <v>21</v>
      </c>
      <c r="K131" s="83" t="e">
        <v>#N/A</v>
      </c>
      <c r="L131" s="84" t="e">
        <v>#N/A</v>
      </c>
      <c r="M131" s="80" t="e">
        <v>#N/A</v>
      </c>
      <c r="N131" s="84" t="e">
        <v>#N/A</v>
      </c>
      <c r="O131" s="80" t="e">
        <v>#N/A</v>
      </c>
      <c r="P131" s="84" t="e">
        <v>#N/A</v>
      </c>
      <c r="Q131" s="80" t="e">
        <v>#N/A</v>
      </c>
      <c r="R131" s="84" t="e">
        <v>#N/A</v>
      </c>
      <c r="S131" s="80" t="e">
        <v>#N/A</v>
      </c>
      <c r="T131" s="84" t="e">
        <v>#N/A</v>
      </c>
    </row>
    <row r="132" spans="1:20" ht="75" x14ac:dyDescent="0.25">
      <c r="A132" s="12" t="s">
        <v>347</v>
      </c>
      <c r="B132" s="13">
        <v>2823</v>
      </c>
      <c r="C132" s="13" t="s">
        <v>348</v>
      </c>
      <c r="D132" s="13" t="s">
        <v>18</v>
      </c>
      <c r="E132" s="13" t="s">
        <v>228</v>
      </c>
      <c r="F132" s="13" t="s">
        <v>50</v>
      </c>
      <c r="G132" s="13" t="s">
        <v>51</v>
      </c>
      <c r="H132" s="13" t="s">
        <v>51</v>
      </c>
      <c r="I132" s="39" t="s">
        <v>127</v>
      </c>
      <c r="J132" s="55" t="s">
        <v>128</v>
      </c>
      <c r="K132" s="83">
        <v>0.4145899999999999</v>
      </c>
      <c r="L132" s="84">
        <v>0.51247500000000001</v>
      </c>
      <c r="M132" s="80">
        <v>0.39679999999999999</v>
      </c>
      <c r="N132" s="84">
        <v>0.49580000000000002</v>
      </c>
      <c r="O132" s="80">
        <v>0.3866</v>
      </c>
      <c r="P132" s="84">
        <v>0.48880000000000001</v>
      </c>
      <c r="Q132" s="80">
        <v>0.37240000000000001</v>
      </c>
      <c r="R132" s="84">
        <v>0.4733</v>
      </c>
      <c r="S132" s="80">
        <v>0.36509999999999998</v>
      </c>
      <c r="T132" s="84">
        <v>0.4929</v>
      </c>
    </row>
    <row r="133" spans="1:20" ht="75" x14ac:dyDescent="0.25">
      <c r="A133" s="12" t="s">
        <v>349</v>
      </c>
      <c r="B133" s="13">
        <v>2824</v>
      </c>
      <c r="C133" s="13" t="s">
        <v>350</v>
      </c>
      <c r="D133" s="13" t="s">
        <v>18</v>
      </c>
      <c r="E133" s="13" t="s">
        <v>228</v>
      </c>
      <c r="F133" s="13" t="s">
        <v>50</v>
      </c>
      <c r="G133" s="13" t="s">
        <v>51</v>
      </c>
      <c r="H133" s="13" t="s">
        <v>51</v>
      </c>
      <c r="I133" s="39" t="s">
        <v>21</v>
      </c>
      <c r="J133" s="55" t="s">
        <v>22</v>
      </c>
      <c r="K133" s="83">
        <v>0.11719500000000002</v>
      </c>
      <c r="L133" s="84">
        <v>6.7937499999999998E-2</v>
      </c>
      <c r="M133" s="80">
        <v>0.25929999999999997</v>
      </c>
      <c r="N133" s="84">
        <v>7.2700000000000001E-2</v>
      </c>
      <c r="O133" s="80" t="e">
        <v>#N/A</v>
      </c>
      <c r="P133" s="84" t="e">
        <v>#N/A</v>
      </c>
      <c r="Q133" s="80" t="e">
        <v>#N/A</v>
      </c>
      <c r="R133" s="84" t="e">
        <v>#N/A</v>
      </c>
      <c r="S133" s="80" t="e">
        <v>#N/A</v>
      </c>
      <c r="T133" s="84" t="e">
        <v>#N/A</v>
      </c>
    </row>
    <row r="134" spans="1:20" ht="75" x14ac:dyDescent="0.25">
      <c r="A134" s="12" t="s">
        <v>351</v>
      </c>
      <c r="B134" s="13">
        <v>2825</v>
      </c>
      <c r="C134" s="13" t="s">
        <v>352</v>
      </c>
      <c r="D134" s="13" t="s">
        <v>18</v>
      </c>
      <c r="E134" s="13" t="s">
        <v>228</v>
      </c>
      <c r="F134" s="13" t="s">
        <v>50</v>
      </c>
      <c r="G134" s="13" t="s">
        <v>51</v>
      </c>
      <c r="H134" s="13" t="s">
        <v>51</v>
      </c>
      <c r="I134" s="39" t="s">
        <v>96</v>
      </c>
      <c r="J134" s="55" t="s">
        <v>97</v>
      </c>
      <c r="K134" s="83">
        <v>0.54563750000000011</v>
      </c>
      <c r="L134" s="84">
        <v>0.67889999999999995</v>
      </c>
      <c r="M134" s="80">
        <v>0.57899999999999996</v>
      </c>
      <c r="N134" s="84">
        <v>0.65090000000000003</v>
      </c>
      <c r="O134" s="80">
        <v>0.4597</v>
      </c>
      <c r="P134" s="84">
        <v>0.57830000000000004</v>
      </c>
      <c r="Q134" s="80">
        <v>0.45800000000000002</v>
      </c>
      <c r="R134" s="84">
        <v>0.58030000000000004</v>
      </c>
      <c r="S134" s="80">
        <v>0.41320000000000001</v>
      </c>
      <c r="T134" s="84">
        <v>0.52649999999999997</v>
      </c>
    </row>
    <row r="135" spans="1:20" ht="75" x14ac:dyDescent="0.25">
      <c r="A135" s="12" t="s">
        <v>353</v>
      </c>
      <c r="B135" s="13">
        <v>2827</v>
      </c>
      <c r="C135" s="13" t="s">
        <v>354</v>
      </c>
      <c r="D135" s="13" t="s">
        <v>18</v>
      </c>
      <c r="E135" s="13" t="s">
        <v>228</v>
      </c>
      <c r="F135" s="13" t="s">
        <v>50</v>
      </c>
      <c r="G135" s="13" t="s">
        <v>51</v>
      </c>
      <c r="H135" s="13" t="s">
        <v>51</v>
      </c>
      <c r="I135" s="39" t="s">
        <v>70</v>
      </c>
      <c r="J135" s="55" t="s">
        <v>71</v>
      </c>
      <c r="K135" s="83">
        <v>0.21684999999999999</v>
      </c>
      <c r="L135" s="84">
        <v>0.27490000000000003</v>
      </c>
      <c r="M135" s="80">
        <v>0.34839999999999999</v>
      </c>
      <c r="N135" s="84">
        <v>0.43640000000000001</v>
      </c>
      <c r="O135" s="80">
        <v>0.32740000000000002</v>
      </c>
      <c r="P135" s="84">
        <v>0.39839999999999998</v>
      </c>
      <c r="Q135" s="80">
        <v>0.33750000000000002</v>
      </c>
      <c r="R135" s="84">
        <v>0.40710000000000002</v>
      </c>
      <c r="S135" s="80">
        <v>0.312</v>
      </c>
      <c r="T135" s="84">
        <v>0.33650000000000002</v>
      </c>
    </row>
    <row r="136" spans="1:20" ht="75" x14ac:dyDescent="0.25">
      <c r="A136" s="12" t="s">
        <v>355</v>
      </c>
      <c r="B136" s="13">
        <v>2828</v>
      </c>
      <c r="C136" s="13" t="s">
        <v>356</v>
      </c>
      <c r="D136" s="13" t="s">
        <v>18</v>
      </c>
      <c r="E136" s="13" t="s">
        <v>228</v>
      </c>
      <c r="F136" s="13" t="s">
        <v>50</v>
      </c>
      <c r="G136" s="13" t="s">
        <v>51</v>
      </c>
      <c r="H136" s="13" t="s">
        <v>51</v>
      </c>
      <c r="I136" s="39" t="s">
        <v>56</v>
      </c>
      <c r="J136" s="55" t="s">
        <v>57</v>
      </c>
      <c r="K136" s="83" t="e">
        <v>#N/A</v>
      </c>
      <c r="L136" s="84" t="e">
        <v>#N/A</v>
      </c>
      <c r="M136" s="80">
        <v>0.42430000000000001</v>
      </c>
      <c r="N136" s="84">
        <v>0.52529999999999999</v>
      </c>
      <c r="O136" s="80">
        <v>0.40410000000000001</v>
      </c>
      <c r="P136" s="84">
        <v>0.51819999999999999</v>
      </c>
      <c r="Q136" s="80">
        <v>0.40410000000000001</v>
      </c>
      <c r="R136" s="84">
        <v>0.51819999999999999</v>
      </c>
      <c r="S136" s="80">
        <v>0.37609999999999999</v>
      </c>
      <c r="T136" s="84">
        <v>0.48230000000000001</v>
      </c>
    </row>
    <row r="137" spans="1:20" ht="75" x14ac:dyDescent="0.25">
      <c r="A137" s="12" t="s">
        <v>357</v>
      </c>
      <c r="B137" s="13">
        <v>2829</v>
      </c>
      <c r="C137" s="13" t="s">
        <v>358</v>
      </c>
      <c r="D137" s="13" t="s">
        <v>18</v>
      </c>
      <c r="E137" s="13" t="s">
        <v>228</v>
      </c>
      <c r="F137" s="13" t="s">
        <v>50</v>
      </c>
      <c r="G137" s="13" t="s">
        <v>51</v>
      </c>
      <c r="H137" s="13" t="s">
        <v>51</v>
      </c>
      <c r="I137" s="39" t="s">
        <v>21</v>
      </c>
      <c r="J137" s="55" t="s">
        <v>22</v>
      </c>
      <c r="K137" s="83">
        <v>0.52859</v>
      </c>
      <c r="L137" s="84">
        <v>0.59834375000000006</v>
      </c>
      <c r="M137" s="80">
        <v>0.56389999999999996</v>
      </c>
      <c r="N137" s="84">
        <v>0.61780000000000002</v>
      </c>
      <c r="O137" s="80">
        <v>0.52529999999999999</v>
      </c>
      <c r="P137" s="84">
        <v>0.60070000000000001</v>
      </c>
      <c r="Q137" s="80">
        <v>0.51759999999999995</v>
      </c>
      <c r="R137" s="84">
        <v>0.60170000000000001</v>
      </c>
      <c r="S137" s="80">
        <v>0.47970000000000002</v>
      </c>
      <c r="T137" s="84">
        <v>0.58809999999999996</v>
      </c>
    </row>
    <row r="138" spans="1:20" ht="75" x14ac:dyDescent="0.25">
      <c r="A138" s="12" t="s">
        <v>362</v>
      </c>
      <c r="B138" s="13">
        <v>2830</v>
      </c>
      <c r="C138" s="13" t="s">
        <v>363</v>
      </c>
      <c r="D138" s="13" t="s">
        <v>18</v>
      </c>
      <c r="E138" s="13" t="s">
        <v>228</v>
      </c>
      <c r="F138" s="13" t="s">
        <v>50</v>
      </c>
      <c r="G138" s="13" t="s">
        <v>51</v>
      </c>
      <c r="H138" s="13" t="s">
        <v>51</v>
      </c>
      <c r="I138" s="39" t="s">
        <v>21</v>
      </c>
      <c r="J138" s="55" t="s">
        <v>22</v>
      </c>
      <c r="K138" s="83">
        <v>0.42379000000000006</v>
      </c>
      <c r="L138" s="84">
        <v>0.50101874999999996</v>
      </c>
      <c r="M138" s="80">
        <v>0.4138</v>
      </c>
      <c r="N138" s="84">
        <v>0.49199999999999999</v>
      </c>
      <c r="O138" s="80">
        <v>0.40250000000000002</v>
      </c>
      <c r="P138" s="84">
        <v>0.46329999999999999</v>
      </c>
      <c r="Q138" s="80">
        <v>0.39789999999999998</v>
      </c>
      <c r="R138" s="84">
        <v>0.45429999999999998</v>
      </c>
      <c r="S138" s="80">
        <v>0.3594</v>
      </c>
      <c r="T138" s="84">
        <v>0.41360000000000002</v>
      </c>
    </row>
    <row r="139" spans="1:20" ht="75" x14ac:dyDescent="0.25">
      <c r="A139" s="12" t="s">
        <v>364</v>
      </c>
      <c r="B139" s="13">
        <v>2831</v>
      </c>
      <c r="C139" s="13" t="s">
        <v>365</v>
      </c>
      <c r="D139" s="13" t="s">
        <v>18</v>
      </c>
      <c r="E139" s="13" t="s">
        <v>228</v>
      </c>
      <c r="F139" s="13" t="s">
        <v>50</v>
      </c>
      <c r="G139" s="13" t="s">
        <v>51</v>
      </c>
      <c r="H139" s="13" t="s">
        <v>51</v>
      </c>
      <c r="I139" s="39" t="s">
        <v>21</v>
      </c>
      <c r="J139" s="55" t="s">
        <v>22</v>
      </c>
      <c r="K139" s="83">
        <v>0.71760000000000002</v>
      </c>
      <c r="L139" s="84">
        <v>0.96560000000000001</v>
      </c>
      <c r="M139" s="80">
        <v>0.60760000000000003</v>
      </c>
      <c r="N139" s="84">
        <v>0.70950000000000002</v>
      </c>
      <c r="O139" s="80">
        <v>0.52939999999999998</v>
      </c>
      <c r="P139" s="84">
        <v>0.624</v>
      </c>
      <c r="Q139" s="80">
        <v>0.53520000000000001</v>
      </c>
      <c r="R139" s="84">
        <v>0.63060000000000005</v>
      </c>
      <c r="S139" s="80">
        <v>0.53349999999999997</v>
      </c>
      <c r="T139" s="84">
        <v>0.62970000000000004</v>
      </c>
    </row>
    <row r="140" spans="1:20" ht="45" x14ac:dyDescent="0.25">
      <c r="A140" s="12" t="s">
        <v>366</v>
      </c>
      <c r="B140" s="13">
        <v>2832</v>
      </c>
      <c r="C140" s="13" t="s">
        <v>367</v>
      </c>
      <c r="D140" s="13" t="s">
        <v>18</v>
      </c>
      <c r="E140" s="13" t="s">
        <v>19</v>
      </c>
      <c r="F140" s="13" t="s">
        <v>50</v>
      </c>
      <c r="G140" s="13" t="s">
        <v>51</v>
      </c>
      <c r="H140" s="13" t="s">
        <v>51</v>
      </c>
      <c r="I140" s="39" t="s">
        <v>92</v>
      </c>
      <c r="J140" s="55" t="s">
        <v>93</v>
      </c>
      <c r="K140" s="83">
        <v>0.44483499999999998</v>
      </c>
      <c r="L140" s="84">
        <v>0.50423749999999989</v>
      </c>
      <c r="M140" s="80">
        <v>0.44590000000000002</v>
      </c>
      <c r="N140" s="84">
        <v>0.50209999999999999</v>
      </c>
      <c r="O140" s="80">
        <v>0.43390000000000001</v>
      </c>
      <c r="P140" s="84">
        <v>0.49380000000000002</v>
      </c>
      <c r="Q140" s="80">
        <v>0.4279</v>
      </c>
      <c r="R140" s="84">
        <v>0.49569999999999997</v>
      </c>
      <c r="S140" s="80">
        <v>0.41160000000000002</v>
      </c>
      <c r="T140" s="84">
        <v>0.48309999999999997</v>
      </c>
    </row>
    <row r="141" spans="1:20" ht="75" x14ac:dyDescent="0.25">
      <c r="A141" s="12" t="s">
        <v>368</v>
      </c>
      <c r="B141" s="13">
        <v>2833</v>
      </c>
      <c r="C141" s="13" t="s">
        <v>369</v>
      </c>
      <c r="D141" s="13" t="s">
        <v>18</v>
      </c>
      <c r="E141" s="13" t="s">
        <v>228</v>
      </c>
      <c r="F141" s="13" t="s">
        <v>50</v>
      </c>
      <c r="G141" s="13" t="s">
        <v>51</v>
      </c>
      <c r="H141" s="13" t="s">
        <v>51</v>
      </c>
      <c r="I141" s="39" t="s">
        <v>23</v>
      </c>
      <c r="J141" s="55" t="s">
        <v>24</v>
      </c>
      <c r="K141" s="83">
        <v>0.34184999999999999</v>
      </c>
      <c r="L141" s="84">
        <v>0.39327500000000004</v>
      </c>
      <c r="M141" s="80">
        <v>0.55379999999999996</v>
      </c>
      <c r="N141" s="84">
        <v>0.59760000000000002</v>
      </c>
      <c r="O141" s="80">
        <v>0.48070000000000002</v>
      </c>
      <c r="P141" s="84">
        <v>0.53129999999999999</v>
      </c>
      <c r="Q141" s="80">
        <v>0.47970000000000002</v>
      </c>
      <c r="R141" s="84">
        <v>0.53159999999999996</v>
      </c>
      <c r="S141" s="80">
        <v>0.5212</v>
      </c>
      <c r="T141" s="84">
        <v>0.53380000000000005</v>
      </c>
    </row>
    <row r="142" spans="1:20" ht="75" x14ac:dyDescent="0.25">
      <c r="A142" s="12">
        <v>2834</v>
      </c>
      <c r="B142" s="12">
        <v>2834</v>
      </c>
      <c r="C142" s="13" t="s">
        <v>370</v>
      </c>
      <c r="D142" s="13" t="s">
        <v>18</v>
      </c>
      <c r="E142" s="13" t="s">
        <v>228</v>
      </c>
      <c r="F142" s="13" t="s">
        <v>50</v>
      </c>
      <c r="G142" s="13" t="s">
        <v>51</v>
      </c>
      <c r="H142" s="13" t="s">
        <v>51</v>
      </c>
      <c r="I142" s="40" t="s">
        <v>21</v>
      </c>
      <c r="J142" s="47" t="s">
        <v>22</v>
      </c>
      <c r="K142" s="83">
        <v>0.20730499999999999</v>
      </c>
      <c r="L142" s="84">
        <v>0.38688125000000007</v>
      </c>
      <c r="M142" s="80">
        <v>0</v>
      </c>
      <c r="N142" s="84">
        <v>0</v>
      </c>
      <c r="O142" s="80">
        <v>0.3594</v>
      </c>
      <c r="P142" s="84">
        <v>0.56369999999999998</v>
      </c>
      <c r="Q142" s="80">
        <v>0.34970000000000001</v>
      </c>
      <c r="R142" s="84">
        <v>0.49249999999999999</v>
      </c>
      <c r="S142" s="80">
        <v>0.36459999999999998</v>
      </c>
      <c r="T142" s="84">
        <v>0.45100000000000001</v>
      </c>
    </row>
    <row r="143" spans="1:20" ht="75" x14ac:dyDescent="0.25">
      <c r="A143" s="12" t="s">
        <v>371</v>
      </c>
      <c r="B143" s="13">
        <v>2836</v>
      </c>
      <c r="C143" s="13" t="s">
        <v>372</v>
      </c>
      <c r="D143" s="13" t="s">
        <v>18</v>
      </c>
      <c r="E143" s="13" t="s">
        <v>228</v>
      </c>
      <c r="F143" s="13" t="s">
        <v>50</v>
      </c>
      <c r="G143" s="13" t="s">
        <v>51</v>
      </c>
      <c r="H143" s="13" t="s">
        <v>51</v>
      </c>
      <c r="I143" s="39" t="s">
        <v>85</v>
      </c>
      <c r="J143" s="55" t="s">
        <v>86</v>
      </c>
      <c r="K143" s="83" t="e">
        <v>#N/A</v>
      </c>
      <c r="L143" s="84" t="e">
        <v>#N/A</v>
      </c>
      <c r="M143" s="80">
        <v>0.66810000000000003</v>
      </c>
      <c r="N143" s="84">
        <v>0.79830000000000001</v>
      </c>
      <c r="O143" s="80">
        <v>0.66090000000000004</v>
      </c>
      <c r="P143" s="84">
        <v>0.78100000000000003</v>
      </c>
      <c r="Q143" s="80">
        <v>0.66649999999999998</v>
      </c>
      <c r="R143" s="84">
        <v>0.78669999999999995</v>
      </c>
      <c r="S143" s="80">
        <v>0.67149999999999999</v>
      </c>
      <c r="T143" s="84">
        <v>0.77200000000000002</v>
      </c>
    </row>
    <row r="144" spans="1:20" ht="75" x14ac:dyDescent="0.25">
      <c r="A144" s="12" t="s">
        <v>373</v>
      </c>
      <c r="B144" s="13">
        <v>2837</v>
      </c>
      <c r="C144" s="13" t="s">
        <v>374</v>
      </c>
      <c r="D144" s="13" t="s">
        <v>18</v>
      </c>
      <c r="E144" s="13" t="s">
        <v>228</v>
      </c>
      <c r="F144" s="13" t="s">
        <v>50</v>
      </c>
      <c r="G144" s="13" t="s">
        <v>51</v>
      </c>
      <c r="H144" s="13" t="s">
        <v>51</v>
      </c>
      <c r="I144" s="39" t="s">
        <v>21</v>
      </c>
      <c r="J144" s="55" t="s">
        <v>22</v>
      </c>
      <c r="K144" s="83">
        <v>0.55205000000000004</v>
      </c>
      <c r="L144" s="84">
        <v>0.64609000000000005</v>
      </c>
      <c r="M144" s="80">
        <v>0.47389999999999999</v>
      </c>
      <c r="N144" s="84">
        <v>0.56379999999999997</v>
      </c>
      <c r="O144" s="80">
        <v>0.4647</v>
      </c>
      <c r="P144" s="84">
        <v>0.54379999999999995</v>
      </c>
      <c r="Q144" s="80">
        <v>0.4647</v>
      </c>
      <c r="R144" s="84">
        <v>0.54049999999999998</v>
      </c>
      <c r="S144" s="80">
        <v>0.46229999999999999</v>
      </c>
      <c r="T144" s="84">
        <v>0.5383</v>
      </c>
    </row>
    <row r="145" spans="1:20" ht="75" x14ac:dyDescent="0.25">
      <c r="A145" s="12" t="s">
        <v>375</v>
      </c>
      <c r="B145" s="13">
        <v>2838</v>
      </c>
      <c r="C145" s="13" t="s">
        <v>376</v>
      </c>
      <c r="D145" s="13" t="s">
        <v>18</v>
      </c>
      <c r="E145" s="13" t="s">
        <v>228</v>
      </c>
      <c r="F145" s="13" t="s">
        <v>50</v>
      </c>
      <c r="G145" s="13" t="s">
        <v>51</v>
      </c>
      <c r="H145" s="13" t="s">
        <v>51</v>
      </c>
      <c r="I145" s="39" t="s">
        <v>23</v>
      </c>
      <c r="J145" s="55" t="s">
        <v>24</v>
      </c>
      <c r="K145" s="83">
        <v>0.20202000000000001</v>
      </c>
      <c r="L145" s="84">
        <v>0.20576666666666665</v>
      </c>
      <c r="M145" s="80">
        <v>0.98729999999999996</v>
      </c>
      <c r="N145" s="84">
        <v>0.98729999999999996</v>
      </c>
      <c r="O145" s="80">
        <v>0.3367</v>
      </c>
      <c r="P145" s="84">
        <v>0.3856</v>
      </c>
      <c r="Q145" s="80">
        <v>0.34439999999999998</v>
      </c>
      <c r="R145" s="84">
        <v>0.42630000000000001</v>
      </c>
      <c r="S145" s="80">
        <v>0.36899999999999999</v>
      </c>
      <c r="T145" s="84">
        <v>0.4551</v>
      </c>
    </row>
    <row r="146" spans="1:20" ht="75" x14ac:dyDescent="0.25">
      <c r="A146" s="12" t="s">
        <v>377</v>
      </c>
      <c r="B146" s="13">
        <v>2840</v>
      </c>
      <c r="C146" s="13" t="s">
        <v>378</v>
      </c>
      <c r="D146" s="13" t="s">
        <v>18</v>
      </c>
      <c r="E146" s="13" t="s">
        <v>228</v>
      </c>
      <c r="F146" s="13" t="s">
        <v>50</v>
      </c>
      <c r="G146" s="13" t="s">
        <v>51</v>
      </c>
      <c r="H146" s="13" t="s">
        <v>51</v>
      </c>
      <c r="I146" s="39" t="s">
        <v>108</v>
      </c>
      <c r="J146" s="55" t="s">
        <v>109</v>
      </c>
      <c r="K146" s="83">
        <v>0.22120000000000001</v>
      </c>
      <c r="L146" s="84">
        <v>0</v>
      </c>
      <c r="M146" s="80" t="e">
        <v>#N/A</v>
      </c>
      <c r="N146" s="84" t="e">
        <v>#N/A</v>
      </c>
      <c r="O146" s="80">
        <v>0.41070000000000001</v>
      </c>
      <c r="P146" s="84">
        <v>0.42580000000000001</v>
      </c>
      <c r="Q146" s="80">
        <v>0.38979999999999998</v>
      </c>
      <c r="R146" s="84">
        <v>0.45019999999999999</v>
      </c>
      <c r="S146" s="80">
        <v>0.36940000000000001</v>
      </c>
      <c r="T146" s="84">
        <v>0.43909999999999999</v>
      </c>
    </row>
    <row r="147" spans="1:20" ht="75" x14ac:dyDescent="0.25">
      <c r="A147" s="12" t="s">
        <v>379</v>
      </c>
      <c r="B147" s="13">
        <v>2842</v>
      </c>
      <c r="C147" s="13" t="s">
        <v>380</v>
      </c>
      <c r="D147" s="13" t="s">
        <v>18</v>
      </c>
      <c r="E147" s="13" t="s">
        <v>228</v>
      </c>
      <c r="F147" s="13" t="s">
        <v>50</v>
      </c>
      <c r="G147" s="13" t="s">
        <v>51</v>
      </c>
      <c r="H147" s="13" t="s">
        <v>51</v>
      </c>
      <c r="I147" s="39" t="s">
        <v>85</v>
      </c>
      <c r="J147" s="55" t="s">
        <v>86</v>
      </c>
      <c r="K147" s="83">
        <v>0.61789999999999989</v>
      </c>
      <c r="L147" s="84">
        <v>0.61789999999999989</v>
      </c>
      <c r="M147" s="80">
        <v>0.36</v>
      </c>
      <c r="N147" s="84">
        <v>0</v>
      </c>
      <c r="O147" s="80">
        <v>0.47370000000000001</v>
      </c>
      <c r="P147" s="84">
        <v>0.59789999999999999</v>
      </c>
      <c r="Q147" s="80">
        <v>0.47370000000000001</v>
      </c>
      <c r="R147" s="84">
        <v>0.59789999999999999</v>
      </c>
      <c r="S147" s="80">
        <v>0.47260000000000002</v>
      </c>
      <c r="T147" s="84">
        <v>0.56630000000000003</v>
      </c>
    </row>
    <row r="148" spans="1:20" ht="75" x14ac:dyDescent="0.25">
      <c r="A148" s="12" t="s">
        <v>381</v>
      </c>
      <c r="B148" s="13">
        <v>2847</v>
      </c>
      <c r="C148" s="13" t="s">
        <v>382</v>
      </c>
      <c r="D148" s="13" t="s">
        <v>18</v>
      </c>
      <c r="E148" s="13" t="s">
        <v>228</v>
      </c>
      <c r="F148" s="13" t="s">
        <v>50</v>
      </c>
      <c r="G148" s="13" t="s">
        <v>51</v>
      </c>
      <c r="H148" s="13" t="s">
        <v>51</v>
      </c>
      <c r="I148" s="39" t="s">
        <v>92</v>
      </c>
      <c r="J148" s="55" t="s">
        <v>93</v>
      </c>
      <c r="K148" s="83">
        <v>0.58567999999999998</v>
      </c>
      <c r="L148" s="84">
        <v>0.70093125000000012</v>
      </c>
      <c r="M148" s="80">
        <v>0.56530000000000002</v>
      </c>
      <c r="N148" s="84">
        <v>0.68120000000000003</v>
      </c>
      <c r="O148" s="80">
        <v>0.55010000000000003</v>
      </c>
      <c r="P148" s="84">
        <v>0.64380000000000004</v>
      </c>
      <c r="Q148" s="80">
        <v>0.54910000000000003</v>
      </c>
      <c r="R148" s="84">
        <v>0.64600000000000002</v>
      </c>
      <c r="S148" s="80">
        <v>0.51259999999999994</v>
      </c>
      <c r="T148" s="84">
        <v>0.61729999999999996</v>
      </c>
    </row>
    <row r="149" spans="1:20" ht="75" x14ac:dyDescent="0.25">
      <c r="A149" s="12" t="s">
        <v>383</v>
      </c>
      <c r="B149" s="13">
        <v>2848</v>
      </c>
      <c r="C149" s="30" t="s">
        <v>384</v>
      </c>
      <c r="D149" s="13" t="s">
        <v>18</v>
      </c>
      <c r="E149" s="13" t="s">
        <v>228</v>
      </c>
      <c r="F149" s="13" t="s">
        <v>50</v>
      </c>
      <c r="G149" s="13" t="s">
        <v>51</v>
      </c>
      <c r="H149" s="13" t="s">
        <v>51</v>
      </c>
      <c r="I149" s="39" t="s">
        <v>21</v>
      </c>
      <c r="J149" s="55" t="s">
        <v>22</v>
      </c>
      <c r="K149" s="83">
        <v>0.479495</v>
      </c>
      <c r="L149" s="84">
        <v>0.53426250000000008</v>
      </c>
      <c r="M149" s="80">
        <v>0.47870000000000001</v>
      </c>
      <c r="N149" s="84">
        <v>0.53310000000000002</v>
      </c>
      <c r="O149" s="80">
        <v>0.46339999999999998</v>
      </c>
      <c r="P149" s="84">
        <v>0.53779999999999994</v>
      </c>
      <c r="Q149" s="80">
        <v>0.46439999999999998</v>
      </c>
      <c r="R149" s="84">
        <v>0.53959999999999997</v>
      </c>
      <c r="S149" s="80">
        <v>0.46489999999999998</v>
      </c>
      <c r="T149" s="84">
        <v>0.54100000000000004</v>
      </c>
    </row>
    <row r="150" spans="1:20" ht="75" x14ac:dyDescent="0.25">
      <c r="A150" s="12" t="s">
        <v>385</v>
      </c>
      <c r="B150" s="13">
        <v>2849</v>
      </c>
      <c r="C150" s="13" t="s">
        <v>386</v>
      </c>
      <c r="D150" s="13" t="s">
        <v>18</v>
      </c>
      <c r="E150" s="13" t="s">
        <v>228</v>
      </c>
      <c r="F150" s="13" t="s">
        <v>50</v>
      </c>
      <c r="G150" s="13" t="s">
        <v>51</v>
      </c>
      <c r="H150" s="13" t="s">
        <v>51</v>
      </c>
      <c r="I150" s="39" t="s">
        <v>40</v>
      </c>
      <c r="J150" s="55" t="s">
        <v>41</v>
      </c>
      <c r="K150" s="83">
        <v>0.43635000000000002</v>
      </c>
      <c r="L150" s="84">
        <v>0</v>
      </c>
      <c r="M150" s="80">
        <v>0.40489999999999998</v>
      </c>
      <c r="N150" s="84">
        <v>0.57799999999999996</v>
      </c>
      <c r="O150" s="80">
        <v>0.47070000000000001</v>
      </c>
      <c r="P150" s="84">
        <v>0.67210000000000003</v>
      </c>
      <c r="Q150" s="80">
        <v>0.47470000000000001</v>
      </c>
      <c r="R150" s="84">
        <v>0.67330000000000001</v>
      </c>
      <c r="S150" s="80">
        <v>0.4516</v>
      </c>
      <c r="T150" s="84">
        <v>0.60660000000000003</v>
      </c>
    </row>
    <row r="151" spans="1:20" ht="75" x14ac:dyDescent="0.25">
      <c r="A151" s="12" t="s">
        <v>387</v>
      </c>
      <c r="B151" s="13">
        <v>2850</v>
      </c>
      <c r="C151" s="13" t="s">
        <v>388</v>
      </c>
      <c r="D151" s="13" t="s">
        <v>18</v>
      </c>
      <c r="E151" s="13" t="s">
        <v>228</v>
      </c>
      <c r="F151" s="13" t="s">
        <v>50</v>
      </c>
      <c r="G151" s="13" t="s">
        <v>51</v>
      </c>
      <c r="H151" s="13" t="s">
        <v>51</v>
      </c>
      <c r="I151" s="39" t="s">
        <v>127</v>
      </c>
      <c r="J151" s="55" t="s">
        <v>128</v>
      </c>
      <c r="K151" s="83">
        <v>0.21232000000000001</v>
      </c>
      <c r="L151" s="84">
        <v>8.77E-2</v>
      </c>
      <c r="M151" s="80">
        <v>0.23860000000000001</v>
      </c>
      <c r="N151" s="84">
        <v>0.14849999999999999</v>
      </c>
      <c r="O151" s="80">
        <v>0.29370000000000002</v>
      </c>
      <c r="P151" s="84">
        <v>0.33810000000000001</v>
      </c>
      <c r="Q151" s="80">
        <v>0.30159999999999998</v>
      </c>
      <c r="R151" s="84">
        <v>0.25650000000000001</v>
      </c>
      <c r="S151" s="80">
        <v>0.33779999999999999</v>
      </c>
      <c r="T151" s="84">
        <v>0.60109999999999997</v>
      </c>
    </row>
    <row r="152" spans="1:20" ht="105" x14ac:dyDescent="0.25">
      <c r="A152" s="12" t="s">
        <v>389</v>
      </c>
      <c r="B152" s="13">
        <v>2901</v>
      </c>
      <c r="C152" s="13" t="s">
        <v>390</v>
      </c>
      <c r="D152" s="13" t="s">
        <v>18</v>
      </c>
      <c r="E152" s="13" t="s">
        <v>228</v>
      </c>
      <c r="F152" s="13" t="s">
        <v>50</v>
      </c>
      <c r="G152" s="13" t="s">
        <v>51</v>
      </c>
      <c r="H152" s="13" t="s">
        <v>51</v>
      </c>
      <c r="I152" s="39" t="s">
        <v>21</v>
      </c>
      <c r="J152" s="55" t="s">
        <v>22</v>
      </c>
      <c r="K152" s="83" t="e">
        <v>#N/A</v>
      </c>
      <c r="L152" s="84" t="e">
        <v>#N/A</v>
      </c>
      <c r="M152" s="80" t="e">
        <v>#N/A</v>
      </c>
      <c r="N152" s="84" t="e">
        <v>#N/A</v>
      </c>
      <c r="O152" s="80" t="e">
        <v>#N/A</v>
      </c>
      <c r="P152" s="84" t="e">
        <v>#N/A</v>
      </c>
      <c r="Q152" s="80" t="e">
        <v>#N/A</v>
      </c>
      <c r="R152" s="84" t="e">
        <v>#N/A</v>
      </c>
      <c r="S152" s="80" t="e">
        <v>#N/A</v>
      </c>
      <c r="T152" s="84" t="e">
        <v>#N/A</v>
      </c>
    </row>
    <row r="153" spans="1:20" ht="75" x14ac:dyDescent="0.25">
      <c r="A153" s="12" t="s">
        <v>391</v>
      </c>
      <c r="B153" s="13">
        <v>2902</v>
      </c>
      <c r="C153" s="13" t="s">
        <v>392</v>
      </c>
      <c r="D153" s="13" t="s">
        <v>18</v>
      </c>
      <c r="E153" s="13" t="s">
        <v>228</v>
      </c>
      <c r="F153" s="13" t="s">
        <v>50</v>
      </c>
      <c r="G153" s="13" t="s">
        <v>51</v>
      </c>
      <c r="H153" s="13" t="s">
        <v>51</v>
      </c>
      <c r="I153" s="39" t="s">
        <v>21</v>
      </c>
      <c r="J153" s="55" t="s">
        <v>22</v>
      </c>
      <c r="K153" s="83" t="e">
        <v>#N/A</v>
      </c>
      <c r="L153" s="84" t="e">
        <v>#N/A</v>
      </c>
      <c r="M153" s="80" t="e">
        <v>#N/A</v>
      </c>
      <c r="N153" s="84" t="e">
        <v>#N/A</v>
      </c>
      <c r="O153" s="80">
        <v>0.3594</v>
      </c>
      <c r="P153" s="84">
        <v>0.34949999999999998</v>
      </c>
      <c r="Q153" s="80">
        <v>0.24129999999999999</v>
      </c>
      <c r="R153" s="84">
        <v>0.27539999999999998</v>
      </c>
      <c r="S153" s="80">
        <v>0.2185</v>
      </c>
      <c r="T153" s="84">
        <v>0.24149999999999999</v>
      </c>
    </row>
    <row r="154" spans="1:20" ht="75" x14ac:dyDescent="0.25">
      <c r="A154" s="12" t="s">
        <v>393</v>
      </c>
      <c r="B154" s="13">
        <v>2903</v>
      </c>
      <c r="C154" s="13" t="s">
        <v>394</v>
      </c>
      <c r="D154" s="13" t="s">
        <v>18</v>
      </c>
      <c r="E154" s="13" t="s">
        <v>228</v>
      </c>
      <c r="F154" s="13" t="s">
        <v>50</v>
      </c>
      <c r="G154" s="13" t="s">
        <v>51</v>
      </c>
      <c r="H154" s="13" t="s">
        <v>51</v>
      </c>
      <c r="I154" s="39" t="s">
        <v>123</v>
      </c>
      <c r="J154" s="55" t="s">
        <v>395</v>
      </c>
      <c r="K154" s="83" t="e">
        <v>#N/A</v>
      </c>
      <c r="L154" s="84" t="e">
        <v>#N/A</v>
      </c>
      <c r="M154" s="80">
        <v>0.3775</v>
      </c>
      <c r="N154" s="84">
        <v>0</v>
      </c>
      <c r="O154" s="80">
        <v>0.35070000000000001</v>
      </c>
      <c r="P154" s="84">
        <v>0.28399999999999997</v>
      </c>
      <c r="Q154" s="80">
        <v>0.35070000000000001</v>
      </c>
      <c r="R154" s="84">
        <v>0.28399999999999997</v>
      </c>
      <c r="S154" s="80" t="e">
        <v>#N/A</v>
      </c>
      <c r="T154" s="84" t="e">
        <v>#N/A</v>
      </c>
    </row>
    <row r="155" spans="1:20" ht="75" x14ac:dyDescent="0.25">
      <c r="A155" s="12" t="s">
        <v>396</v>
      </c>
      <c r="B155" s="13">
        <v>2904</v>
      </c>
      <c r="C155" s="13" t="s">
        <v>397</v>
      </c>
      <c r="D155" s="13" t="s">
        <v>18</v>
      </c>
      <c r="E155" s="13" t="s">
        <v>228</v>
      </c>
      <c r="F155" s="13" t="s">
        <v>50</v>
      </c>
      <c r="G155" s="13" t="s">
        <v>51</v>
      </c>
      <c r="H155" s="13" t="s">
        <v>51</v>
      </c>
      <c r="I155" s="39" t="s">
        <v>21</v>
      </c>
      <c r="J155" s="55" t="s">
        <v>22</v>
      </c>
      <c r="K155" s="83" t="e">
        <v>#N/A</v>
      </c>
      <c r="L155" s="84" t="e">
        <v>#N/A</v>
      </c>
      <c r="M155" s="80" t="e">
        <v>#N/A</v>
      </c>
      <c r="N155" s="84" t="e">
        <v>#N/A</v>
      </c>
      <c r="O155" s="80" t="e">
        <v>#N/A</v>
      </c>
      <c r="P155" s="84" t="e">
        <v>#N/A</v>
      </c>
      <c r="Q155" s="80" t="e">
        <v>#N/A</v>
      </c>
      <c r="R155" s="84" t="e">
        <v>#N/A</v>
      </c>
      <c r="S155" s="80" t="e">
        <v>#N/A</v>
      </c>
      <c r="T155" s="84" t="e">
        <v>#N/A</v>
      </c>
    </row>
    <row r="156" spans="1:20" ht="75" x14ac:dyDescent="0.25">
      <c r="A156" s="12" t="s">
        <v>398</v>
      </c>
      <c r="B156" s="13">
        <v>2905</v>
      </c>
      <c r="C156" s="13" t="s">
        <v>399</v>
      </c>
      <c r="D156" s="13" t="s">
        <v>18</v>
      </c>
      <c r="E156" s="13" t="s">
        <v>228</v>
      </c>
      <c r="F156" s="13" t="s">
        <v>50</v>
      </c>
      <c r="G156" s="13" t="s">
        <v>51</v>
      </c>
      <c r="H156" s="13" t="s">
        <v>51</v>
      </c>
      <c r="I156" s="39" t="s">
        <v>21</v>
      </c>
      <c r="J156" s="55" t="s">
        <v>22</v>
      </c>
      <c r="K156" s="83" t="e">
        <v>#N/A</v>
      </c>
      <c r="L156" s="84" t="e">
        <v>#N/A</v>
      </c>
      <c r="M156" s="80" t="e">
        <v>#N/A</v>
      </c>
      <c r="N156" s="84" t="e">
        <v>#N/A</v>
      </c>
      <c r="O156" s="80" t="e">
        <v>#N/A</v>
      </c>
      <c r="P156" s="84" t="e">
        <v>#N/A</v>
      </c>
      <c r="Q156" s="80" t="e">
        <v>#N/A</v>
      </c>
      <c r="R156" s="84" t="e">
        <v>#N/A</v>
      </c>
      <c r="S156" s="80" t="e">
        <v>#N/A</v>
      </c>
      <c r="T156" s="84" t="e">
        <v>#N/A</v>
      </c>
    </row>
    <row r="157" spans="1:20" ht="120" x14ac:dyDescent="0.25">
      <c r="A157" s="12" t="s">
        <v>400</v>
      </c>
      <c r="B157" s="13">
        <v>2906</v>
      </c>
      <c r="C157" s="13" t="s">
        <v>401</v>
      </c>
      <c r="D157" s="13" t="s">
        <v>18</v>
      </c>
      <c r="E157" s="13" t="s">
        <v>228</v>
      </c>
      <c r="F157" s="13" t="s">
        <v>50</v>
      </c>
      <c r="G157" s="13" t="s">
        <v>51</v>
      </c>
      <c r="H157" s="13" t="s">
        <v>51</v>
      </c>
      <c r="I157" s="39" t="s">
        <v>21</v>
      </c>
      <c r="J157" s="55" t="s">
        <v>22</v>
      </c>
      <c r="K157" s="83" t="e">
        <v>#N/A</v>
      </c>
      <c r="L157" s="84" t="e">
        <v>#N/A</v>
      </c>
      <c r="M157" s="80" t="e">
        <v>#N/A</v>
      </c>
      <c r="N157" s="84" t="e">
        <v>#N/A</v>
      </c>
      <c r="O157" s="80">
        <v>6.1499999999999999E-2</v>
      </c>
      <c r="P157" s="84">
        <v>0</v>
      </c>
      <c r="Q157" s="80">
        <v>6.1499999999999999E-2</v>
      </c>
      <c r="R157" s="84">
        <v>0</v>
      </c>
      <c r="S157" s="80" t="e">
        <v>#N/A</v>
      </c>
      <c r="T157" s="84" t="e">
        <v>#N/A</v>
      </c>
    </row>
    <row r="158" spans="1:20" ht="60" x14ac:dyDescent="0.25">
      <c r="A158" s="12" t="s">
        <v>402</v>
      </c>
      <c r="B158" s="13">
        <v>3102</v>
      </c>
      <c r="C158" s="13" t="s">
        <v>403</v>
      </c>
      <c r="D158" s="13" t="s">
        <v>18</v>
      </c>
      <c r="E158" s="13" t="s">
        <v>404</v>
      </c>
      <c r="F158" s="13" t="s">
        <v>50</v>
      </c>
      <c r="G158" s="13" t="s">
        <v>51</v>
      </c>
      <c r="H158" s="13" t="s">
        <v>51</v>
      </c>
      <c r="I158" s="39" t="s">
        <v>112</v>
      </c>
      <c r="J158" s="55" t="s">
        <v>116</v>
      </c>
      <c r="K158" s="83" t="e">
        <v>#N/A</v>
      </c>
      <c r="L158" s="84" t="e">
        <v>#N/A</v>
      </c>
      <c r="M158" s="80" t="e">
        <v>#N/A</v>
      </c>
      <c r="N158" s="84" t="e">
        <v>#N/A</v>
      </c>
      <c r="O158" s="80">
        <v>0.7883</v>
      </c>
      <c r="P158" s="84">
        <v>0.92169999999999996</v>
      </c>
      <c r="Q158" s="80">
        <v>0.65669999999999995</v>
      </c>
      <c r="R158" s="84">
        <v>0.57469999999999999</v>
      </c>
      <c r="S158" s="80" t="e">
        <v>#N/A</v>
      </c>
      <c r="T158" s="84" t="e">
        <v>#N/A</v>
      </c>
    </row>
    <row r="159" spans="1:20" ht="45" x14ac:dyDescent="0.25">
      <c r="A159" s="12" t="s">
        <v>405</v>
      </c>
      <c r="B159" s="13">
        <v>3103</v>
      </c>
      <c r="C159" s="13" t="s">
        <v>406</v>
      </c>
      <c r="D159" s="13" t="s">
        <v>18</v>
      </c>
      <c r="E159" s="13" t="s">
        <v>404</v>
      </c>
      <c r="F159" s="13" t="s">
        <v>50</v>
      </c>
      <c r="G159" s="13" t="s">
        <v>51</v>
      </c>
      <c r="H159" s="13" t="s">
        <v>51</v>
      </c>
      <c r="I159" s="39" t="s">
        <v>96</v>
      </c>
      <c r="J159" s="55" t="s">
        <v>97</v>
      </c>
      <c r="K159" s="83">
        <v>0.51783000000000001</v>
      </c>
      <c r="L159" s="84">
        <v>0.54141875000000006</v>
      </c>
      <c r="M159" s="80">
        <v>0.48720000000000002</v>
      </c>
      <c r="N159" s="84">
        <v>0.50880000000000003</v>
      </c>
      <c r="O159" s="80">
        <v>0.46789999999999998</v>
      </c>
      <c r="P159" s="84">
        <v>0.50960000000000005</v>
      </c>
      <c r="Q159" s="80">
        <v>0.48349999999999999</v>
      </c>
      <c r="R159" s="84">
        <v>0.51680000000000004</v>
      </c>
      <c r="S159" s="80">
        <v>0.49399999999999999</v>
      </c>
      <c r="T159" s="84">
        <v>0.52149999999999996</v>
      </c>
    </row>
    <row r="160" spans="1:20" ht="75" x14ac:dyDescent="0.25">
      <c r="A160" s="12" t="s">
        <v>407</v>
      </c>
      <c r="B160" s="13">
        <v>3104</v>
      </c>
      <c r="C160" s="13" t="s">
        <v>408</v>
      </c>
      <c r="D160" s="13" t="s">
        <v>18</v>
      </c>
      <c r="E160" s="13" t="s">
        <v>228</v>
      </c>
      <c r="F160" s="13" t="s">
        <v>50</v>
      </c>
      <c r="G160" s="13" t="s">
        <v>51</v>
      </c>
      <c r="H160" s="13" t="s">
        <v>51</v>
      </c>
      <c r="I160" s="39" t="s">
        <v>40</v>
      </c>
      <c r="J160" s="55" t="s">
        <v>41</v>
      </c>
      <c r="K160" s="83">
        <v>0.50250000000000006</v>
      </c>
      <c r="L160" s="84">
        <v>0</v>
      </c>
      <c r="M160" s="80">
        <v>0.52010000000000001</v>
      </c>
      <c r="N160" s="84">
        <v>0</v>
      </c>
      <c r="O160" s="80">
        <v>0.5</v>
      </c>
      <c r="P160" s="84">
        <v>0.56920000000000004</v>
      </c>
      <c r="Q160" s="80">
        <v>0.499</v>
      </c>
      <c r="R160" s="84">
        <v>0.57189999999999996</v>
      </c>
      <c r="S160" s="80">
        <v>0.47439999999999999</v>
      </c>
      <c r="T160" s="84">
        <v>0.54269999999999996</v>
      </c>
    </row>
    <row r="161" spans="1:20" ht="75" x14ac:dyDescent="0.25">
      <c r="A161" s="12" t="s">
        <v>409</v>
      </c>
      <c r="B161" s="13">
        <v>3107</v>
      </c>
      <c r="C161" s="13" t="s">
        <v>410</v>
      </c>
      <c r="D161" s="13" t="s">
        <v>18</v>
      </c>
      <c r="E161" s="13" t="s">
        <v>228</v>
      </c>
      <c r="F161" s="13" t="s">
        <v>50</v>
      </c>
      <c r="G161" s="13" t="s">
        <v>51</v>
      </c>
      <c r="H161" s="13" t="s">
        <v>51</v>
      </c>
      <c r="I161" s="39" t="s">
        <v>23</v>
      </c>
      <c r="J161" s="55" t="s">
        <v>24</v>
      </c>
      <c r="K161" s="83">
        <v>0.51839999999999997</v>
      </c>
      <c r="L161" s="84">
        <v>0.63497499999999996</v>
      </c>
      <c r="M161" s="80">
        <v>0.54849999999999999</v>
      </c>
      <c r="N161" s="84">
        <v>0.78859999999999997</v>
      </c>
      <c r="O161" s="80">
        <v>0.56950000000000001</v>
      </c>
      <c r="P161" s="84">
        <v>0.63759999999999994</v>
      </c>
      <c r="Q161" s="80">
        <v>0.54579999999999995</v>
      </c>
      <c r="R161" s="84">
        <v>0.6169</v>
      </c>
      <c r="S161" s="80">
        <v>0.58140000000000003</v>
      </c>
      <c r="T161" s="84">
        <v>0.65990000000000004</v>
      </c>
    </row>
    <row r="162" spans="1:20" ht="60" x14ac:dyDescent="0.25">
      <c r="A162" s="12" t="s">
        <v>411</v>
      </c>
      <c r="B162" s="13">
        <v>3114</v>
      </c>
      <c r="C162" s="13" t="s">
        <v>412</v>
      </c>
      <c r="D162" s="13" t="s">
        <v>18</v>
      </c>
      <c r="E162" s="13" t="s">
        <v>404</v>
      </c>
      <c r="F162" s="13" t="s">
        <v>20</v>
      </c>
      <c r="G162" s="13">
        <v>4</v>
      </c>
      <c r="H162" s="41">
        <v>42854</v>
      </c>
      <c r="I162" s="39" t="s">
        <v>85</v>
      </c>
      <c r="J162" s="55" t="s">
        <v>86</v>
      </c>
      <c r="K162" s="83" t="e">
        <v>#N/A</v>
      </c>
      <c r="L162" s="84" t="e">
        <v>#N/A</v>
      </c>
      <c r="M162" s="80">
        <v>0.48630000000000001</v>
      </c>
      <c r="N162" s="84">
        <v>0</v>
      </c>
      <c r="O162" s="80">
        <v>0.66290000000000004</v>
      </c>
      <c r="P162" s="84">
        <v>0</v>
      </c>
      <c r="Q162" s="80">
        <v>0.66290000000000004</v>
      </c>
      <c r="R162" s="84">
        <v>0</v>
      </c>
      <c r="S162" s="80" t="e">
        <v>#N/A</v>
      </c>
      <c r="T162" s="84" t="e">
        <v>#N/A</v>
      </c>
    </row>
    <row r="163" spans="1:20" ht="45" x14ac:dyDescent="0.25">
      <c r="A163" s="12" t="s">
        <v>413</v>
      </c>
      <c r="B163" s="13">
        <v>3115</v>
      </c>
      <c r="C163" s="13" t="s">
        <v>414</v>
      </c>
      <c r="D163" s="13" t="s">
        <v>18</v>
      </c>
      <c r="E163" s="13" t="s">
        <v>404</v>
      </c>
      <c r="F163" s="13" t="s">
        <v>50</v>
      </c>
      <c r="G163" s="13" t="s">
        <v>51</v>
      </c>
      <c r="H163" s="13" t="s">
        <v>51</v>
      </c>
      <c r="I163" s="39" t="s">
        <v>415</v>
      </c>
      <c r="J163" s="55" t="s">
        <v>416</v>
      </c>
      <c r="K163" s="83">
        <v>0.65016666666666667</v>
      </c>
      <c r="L163" s="84">
        <v>0.67260000000000009</v>
      </c>
      <c r="M163" s="80">
        <v>0.68769999999999998</v>
      </c>
      <c r="N163" s="84">
        <v>0.7409</v>
      </c>
      <c r="O163" s="80">
        <v>0.77739999999999998</v>
      </c>
      <c r="P163" s="84">
        <v>0.78569999999999995</v>
      </c>
      <c r="Q163" s="80">
        <v>0.77869999999999995</v>
      </c>
      <c r="R163" s="84">
        <v>0.78959999999999997</v>
      </c>
      <c r="S163" s="80">
        <v>0.70909999999999995</v>
      </c>
      <c r="T163" s="84">
        <v>0.80300000000000005</v>
      </c>
    </row>
    <row r="164" spans="1:20" ht="75" x14ac:dyDescent="0.25">
      <c r="A164" s="12" t="s">
        <v>417</v>
      </c>
      <c r="B164" s="13">
        <v>3117</v>
      </c>
      <c r="C164" s="13" t="s">
        <v>418</v>
      </c>
      <c r="D164" s="13" t="s">
        <v>18</v>
      </c>
      <c r="E164" s="13" t="s">
        <v>228</v>
      </c>
      <c r="F164" s="13" t="s">
        <v>50</v>
      </c>
      <c r="G164" s="13" t="s">
        <v>51</v>
      </c>
      <c r="H164" s="13" t="s">
        <v>51</v>
      </c>
      <c r="I164" s="39" t="s">
        <v>85</v>
      </c>
      <c r="J164" s="55" t="s">
        <v>419</v>
      </c>
      <c r="K164" s="83">
        <v>0.63907999999999998</v>
      </c>
      <c r="L164" s="84">
        <v>0.66685454545454548</v>
      </c>
      <c r="M164" s="80">
        <v>0.66910000000000003</v>
      </c>
      <c r="N164" s="84">
        <v>0.68940000000000001</v>
      </c>
      <c r="O164" s="80">
        <v>0.69669999999999999</v>
      </c>
      <c r="P164" s="84">
        <v>0.72060000000000002</v>
      </c>
      <c r="Q164" s="80">
        <v>0.69379999999999997</v>
      </c>
      <c r="R164" s="84">
        <v>0.71899999999999997</v>
      </c>
      <c r="S164" s="80" t="e">
        <v>#N/A</v>
      </c>
      <c r="T164" s="84" t="e">
        <v>#N/A</v>
      </c>
    </row>
    <row r="165" spans="1:20" ht="45" x14ac:dyDescent="0.25">
      <c r="A165" s="12" t="s">
        <v>420</v>
      </c>
      <c r="B165" s="13">
        <v>3201</v>
      </c>
      <c r="C165" s="13" t="s">
        <v>421</v>
      </c>
      <c r="D165" s="13" t="s">
        <v>18</v>
      </c>
      <c r="E165" s="13" t="s">
        <v>404</v>
      </c>
      <c r="F165" s="13" t="s">
        <v>50</v>
      </c>
      <c r="G165" s="13" t="s">
        <v>51</v>
      </c>
      <c r="H165" s="13" t="s">
        <v>51</v>
      </c>
      <c r="I165" s="39" t="s">
        <v>92</v>
      </c>
      <c r="J165" s="55" t="s">
        <v>93</v>
      </c>
      <c r="K165" s="83">
        <v>0.69605499999999987</v>
      </c>
      <c r="L165" s="84">
        <v>0.7669625000000001</v>
      </c>
      <c r="M165" s="80">
        <v>0.56489999999999996</v>
      </c>
      <c r="N165" s="84">
        <v>0.65390000000000004</v>
      </c>
      <c r="O165" s="80">
        <v>0.52339999999999998</v>
      </c>
      <c r="P165" s="84">
        <v>0.59440000000000004</v>
      </c>
      <c r="Q165" s="80">
        <v>0.5212</v>
      </c>
      <c r="R165" s="84">
        <v>0.59450000000000003</v>
      </c>
      <c r="S165" s="80">
        <v>0.51900000000000002</v>
      </c>
      <c r="T165" s="84">
        <v>0.59499999999999997</v>
      </c>
    </row>
    <row r="166" spans="1:20" ht="75" x14ac:dyDescent="0.25">
      <c r="A166" s="12" t="s">
        <v>422</v>
      </c>
      <c r="B166" s="13">
        <v>3204</v>
      </c>
      <c r="C166" s="13" t="s">
        <v>423</v>
      </c>
      <c r="D166" s="13" t="s">
        <v>18</v>
      </c>
      <c r="E166" s="13" t="s">
        <v>228</v>
      </c>
      <c r="F166" s="13" t="s">
        <v>20</v>
      </c>
      <c r="G166" s="13">
        <v>4</v>
      </c>
      <c r="H166" s="41">
        <v>44064</v>
      </c>
      <c r="I166" s="39" t="s">
        <v>23</v>
      </c>
      <c r="J166" s="55" t="s">
        <v>24</v>
      </c>
      <c r="K166" s="83">
        <v>0.43365789473684208</v>
      </c>
      <c r="L166" s="84">
        <v>0.48008000000000001</v>
      </c>
      <c r="M166" s="80">
        <v>0.4385</v>
      </c>
      <c r="N166" s="84">
        <v>0.4869</v>
      </c>
      <c r="O166" s="80">
        <v>0.40350000000000003</v>
      </c>
      <c r="P166" s="84">
        <v>0.43809999999999999</v>
      </c>
      <c r="Q166" s="80">
        <v>0.40189999999999998</v>
      </c>
      <c r="R166" s="84">
        <v>0.43330000000000002</v>
      </c>
      <c r="S166" s="80">
        <v>0.40579999999999999</v>
      </c>
      <c r="T166" s="84">
        <v>0.43099999999999999</v>
      </c>
    </row>
    <row r="167" spans="1:20" ht="75" x14ac:dyDescent="0.25">
      <c r="A167" s="12" t="s">
        <v>424</v>
      </c>
      <c r="B167" s="13">
        <v>3301</v>
      </c>
      <c r="C167" s="13" t="s">
        <v>425</v>
      </c>
      <c r="D167" s="13" t="s">
        <v>18</v>
      </c>
      <c r="E167" s="13" t="s">
        <v>228</v>
      </c>
      <c r="F167" s="13" t="s">
        <v>50</v>
      </c>
      <c r="G167" s="13" t="s">
        <v>51</v>
      </c>
      <c r="H167" s="13" t="s">
        <v>51</v>
      </c>
      <c r="I167" s="39" t="s">
        <v>27</v>
      </c>
      <c r="J167" s="55" t="s">
        <v>89</v>
      </c>
      <c r="K167" s="83">
        <v>0.57137500000000008</v>
      </c>
      <c r="L167" s="84">
        <v>0.64711875000000008</v>
      </c>
      <c r="M167" s="80">
        <v>0.56169999999999998</v>
      </c>
      <c r="N167" s="84">
        <v>0.64790000000000003</v>
      </c>
      <c r="O167" s="80">
        <v>0.55649999999999999</v>
      </c>
      <c r="P167" s="84">
        <v>0.64980000000000004</v>
      </c>
      <c r="Q167" s="80">
        <v>0.55420000000000003</v>
      </c>
      <c r="R167" s="84">
        <v>0.64319999999999999</v>
      </c>
      <c r="S167" s="80">
        <v>0.53700000000000003</v>
      </c>
      <c r="T167" s="84">
        <v>0.63929999999999998</v>
      </c>
    </row>
    <row r="168" spans="1:20" ht="75" x14ac:dyDescent="0.25">
      <c r="A168" s="12" t="s">
        <v>426</v>
      </c>
      <c r="B168" s="13">
        <v>3302</v>
      </c>
      <c r="C168" s="13" t="s">
        <v>427</v>
      </c>
      <c r="D168" s="13" t="s">
        <v>18</v>
      </c>
      <c r="E168" s="13" t="s">
        <v>228</v>
      </c>
      <c r="F168" s="13" t="s">
        <v>50</v>
      </c>
      <c r="G168" s="13" t="s">
        <v>51</v>
      </c>
      <c r="H168" s="13" t="s">
        <v>51</v>
      </c>
      <c r="I168" s="39" t="s">
        <v>23</v>
      </c>
      <c r="J168" s="55" t="s">
        <v>24</v>
      </c>
      <c r="K168" s="83">
        <v>0.4809500000000001</v>
      </c>
      <c r="L168" s="84">
        <v>0.53411249999999988</v>
      </c>
      <c r="M168" s="80">
        <v>0.50549999999999995</v>
      </c>
      <c r="N168" s="84">
        <v>0.55630000000000002</v>
      </c>
      <c r="O168" s="80">
        <v>0.50670000000000004</v>
      </c>
      <c r="P168" s="84">
        <v>0.57830000000000004</v>
      </c>
      <c r="Q168" s="80">
        <v>0.50790000000000002</v>
      </c>
      <c r="R168" s="84">
        <v>0.58399999999999996</v>
      </c>
      <c r="S168" s="80">
        <v>0.51319999999999999</v>
      </c>
      <c r="T168" s="84">
        <v>0.59209999999999996</v>
      </c>
    </row>
    <row r="169" spans="1:20" ht="75" x14ac:dyDescent="0.25">
      <c r="A169" s="12" t="s">
        <v>428</v>
      </c>
      <c r="B169" s="13">
        <v>3303</v>
      </c>
      <c r="C169" s="13" t="s">
        <v>429</v>
      </c>
      <c r="D169" s="13" t="s">
        <v>18</v>
      </c>
      <c r="E169" s="13" t="s">
        <v>404</v>
      </c>
      <c r="F169" s="13" t="s">
        <v>50</v>
      </c>
      <c r="G169" s="13" t="s">
        <v>51</v>
      </c>
      <c r="H169" s="13" t="s">
        <v>51</v>
      </c>
      <c r="I169" s="39" t="s">
        <v>23</v>
      </c>
      <c r="J169" s="55" t="s">
        <v>251</v>
      </c>
      <c r="K169" s="83" t="e">
        <v>#N/A</v>
      </c>
      <c r="L169" s="84" t="e">
        <v>#N/A</v>
      </c>
      <c r="M169" s="80" t="e">
        <v>#N/A</v>
      </c>
      <c r="N169" s="84" t="e">
        <v>#N/A</v>
      </c>
      <c r="O169" s="80">
        <v>0.39479999999999998</v>
      </c>
      <c r="P169" s="84">
        <v>0</v>
      </c>
      <c r="Q169" s="80">
        <v>0.41860000000000003</v>
      </c>
      <c r="R169" s="84">
        <v>0</v>
      </c>
      <c r="S169" s="80">
        <v>0.47410000000000002</v>
      </c>
      <c r="T169" s="84">
        <v>0.39479999999999998</v>
      </c>
    </row>
    <row r="170" spans="1:20" ht="60" x14ac:dyDescent="0.25">
      <c r="A170" s="12" t="s">
        <v>430</v>
      </c>
      <c r="B170" s="13">
        <v>3702</v>
      </c>
      <c r="C170" s="13" t="s">
        <v>431</v>
      </c>
      <c r="D170" s="13" t="s">
        <v>18</v>
      </c>
      <c r="E170" s="13" t="s">
        <v>404</v>
      </c>
      <c r="F170" s="13" t="s">
        <v>50</v>
      </c>
      <c r="G170" s="13" t="s">
        <v>51</v>
      </c>
      <c r="H170" s="13" t="s">
        <v>51</v>
      </c>
      <c r="I170" s="39" t="s">
        <v>21</v>
      </c>
      <c r="J170" s="55" t="s">
        <v>22</v>
      </c>
      <c r="K170" s="83">
        <v>0.52935555555555558</v>
      </c>
      <c r="L170" s="84">
        <v>0.6460499999999999</v>
      </c>
      <c r="M170" s="80">
        <v>0.5272</v>
      </c>
      <c r="N170" s="84">
        <v>0.62760000000000005</v>
      </c>
      <c r="O170" s="80">
        <v>0.52900000000000003</v>
      </c>
      <c r="P170" s="84">
        <v>0.61509999999999998</v>
      </c>
      <c r="Q170" s="80">
        <v>0.5333</v>
      </c>
      <c r="R170" s="84">
        <v>0.61909999999999998</v>
      </c>
      <c r="S170" s="80">
        <v>0.51090000000000002</v>
      </c>
      <c r="T170" s="84">
        <v>0.56530000000000002</v>
      </c>
    </row>
    <row r="171" spans="1:20" ht="75" x14ac:dyDescent="0.25">
      <c r="A171" s="12" t="s">
        <v>432</v>
      </c>
      <c r="B171" s="13">
        <v>3703</v>
      </c>
      <c r="C171" s="13" t="s">
        <v>433</v>
      </c>
      <c r="D171" s="13" t="s">
        <v>18</v>
      </c>
      <c r="E171" s="13" t="s">
        <v>228</v>
      </c>
      <c r="F171" s="13" t="s">
        <v>50</v>
      </c>
      <c r="G171" s="13" t="s">
        <v>51</v>
      </c>
      <c r="H171" s="13" t="s">
        <v>51</v>
      </c>
      <c r="I171" s="39" t="s">
        <v>23</v>
      </c>
      <c r="J171" s="55" t="s">
        <v>24</v>
      </c>
      <c r="K171" s="83">
        <v>0.40987777777777779</v>
      </c>
      <c r="L171" s="84">
        <v>0.47746428571428579</v>
      </c>
      <c r="M171" s="80">
        <v>0.40539999999999998</v>
      </c>
      <c r="N171" s="84">
        <v>0.44390000000000002</v>
      </c>
      <c r="O171" s="80">
        <v>0.40939999999999999</v>
      </c>
      <c r="P171" s="84">
        <v>0.43130000000000002</v>
      </c>
      <c r="Q171" s="80">
        <v>0.40460000000000002</v>
      </c>
      <c r="R171" s="84">
        <v>0.43359999999999999</v>
      </c>
      <c r="S171" s="80">
        <v>0.42849999999999999</v>
      </c>
      <c r="T171" s="84">
        <v>0.44779999999999998</v>
      </c>
    </row>
    <row r="172" spans="1:20" ht="75" x14ac:dyDescent="0.25">
      <c r="A172" s="12" t="s">
        <v>434</v>
      </c>
      <c r="B172" s="13">
        <v>3705</v>
      </c>
      <c r="C172" s="13" t="s">
        <v>435</v>
      </c>
      <c r="D172" s="13" t="s">
        <v>18</v>
      </c>
      <c r="E172" s="13" t="s">
        <v>228</v>
      </c>
      <c r="F172" s="13" t="s">
        <v>50</v>
      </c>
      <c r="G172" s="13" t="s">
        <v>51</v>
      </c>
      <c r="H172" s="13" t="s">
        <v>51</v>
      </c>
      <c r="I172" s="39" t="s">
        <v>96</v>
      </c>
      <c r="J172" s="55" t="s">
        <v>97</v>
      </c>
      <c r="K172" s="83">
        <v>0.52147999999999994</v>
      </c>
      <c r="L172" s="84">
        <v>0.59499374999999999</v>
      </c>
      <c r="M172" s="80">
        <v>0.53779999999999994</v>
      </c>
      <c r="N172" s="84">
        <v>0.62819999999999998</v>
      </c>
      <c r="O172" s="80">
        <v>0.51649999999999996</v>
      </c>
      <c r="P172" s="84">
        <v>0.60009999999999997</v>
      </c>
      <c r="Q172" s="80">
        <v>0.52470000000000006</v>
      </c>
      <c r="R172" s="84">
        <v>0.59699999999999998</v>
      </c>
      <c r="S172" s="80">
        <v>0.52180000000000004</v>
      </c>
      <c r="T172" s="84">
        <v>0.58360000000000001</v>
      </c>
    </row>
    <row r="173" spans="1:20" ht="90" x14ac:dyDescent="0.25">
      <c r="A173" s="12" t="s">
        <v>436</v>
      </c>
      <c r="B173" s="13">
        <v>3706</v>
      </c>
      <c r="C173" s="13" t="s">
        <v>437</v>
      </c>
      <c r="D173" s="13" t="s">
        <v>18</v>
      </c>
      <c r="E173" s="13" t="s">
        <v>404</v>
      </c>
      <c r="F173" s="13" t="s">
        <v>50</v>
      </c>
      <c r="G173" s="13" t="s">
        <v>51</v>
      </c>
      <c r="H173" s="13" t="s">
        <v>51</v>
      </c>
      <c r="I173" s="39" t="s">
        <v>27</v>
      </c>
      <c r="J173" s="55" t="s">
        <v>89</v>
      </c>
      <c r="K173" s="83">
        <v>0.53598888888888885</v>
      </c>
      <c r="L173" s="84">
        <v>0.66249999999999998</v>
      </c>
      <c r="M173" s="80">
        <v>0.5373</v>
      </c>
      <c r="N173" s="84">
        <v>0.66279999999999994</v>
      </c>
      <c r="O173" s="80">
        <v>0.51470000000000005</v>
      </c>
      <c r="P173" s="84">
        <v>0.59599999999999997</v>
      </c>
      <c r="Q173" s="80">
        <v>0.51229999999999998</v>
      </c>
      <c r="R173" s="84">
        <v>0.58750000000000002</v>
      </c>
      <c r="S173" s="80">
        <v>0.502</v>
      </c>
      <c r="T173" s="84">
        <v>0.57269999999999999</v>
      </c>
    </row>
    <row r="174" spans="1:20" ht="60" x14ac:dyDescent="0.25">
      <c r="A174" s="12" t="s">
        <v>438</v>
      </c>
      <c r="B174" s="13">
        <v>3710</v>
      </c>
      <c r="C174" s="13" t="s">
        <v>439</v>
      </c>
      <c r="D174" s="13" t="s">
        <v>18</v>
      </c>
      <c r="E174" s="13" t="s">
        <v>404</v>
      </c>
      <c r="F174" s="13" t="s">
        <v>50</v>
      </c>
      <c r="G174" s="13" t="s">
        <v>51</v>
      </c>
      <c r="H174" s="13" t="s">
        <v>51</v>
      </c>
      <c r="I174" s="39" t="s">
        <v>96</v>
      </c>
      <c r="J174" s="55" t="s">
        <v>97</v>
      </c>
      <c r="K174" s="83">
        <v>0.85652499999999987</v>
      </c>
      <c r="L174" s="84">
        <v>0.94178124999999979</v>
      </c>
      <c r="M174" s="80">
        <v>0.6694</v>
      </c>
      <c r="N174" s="84">
        <v>0.69820000000000004</v>
      </c>
      <c r="O174" s="80">
        <v>0.65069999999999995</v>
      </c>
      <c r="P174" s="84">
        <v>0.70340000000000003</v>
      </c>
      <c r="Q174" s="80">
        <v>0.63839999999999997</v>
      </c>
      <c r="R174" s="84">
        <v>0.70589999999999997</v>
      </c>
      <c r="S174" s="80">
        <v>0.63749999999999996</v>
      </c>
      <c r="T174" s="84">
        <v>0.7429</v>
      </c>
    </row>
    <row r="175" spans="1:20" ht="105" x14ac:dyDescent="0.25">
      <c r="A175" s="12" t="s">
        <v>440</v>
      </c>
      <c r="B175" s="13">
        <v>3712</v>
      </c>
      <c r="C175" s="13" t="s">
        <v>441</v>
      </c>
      <c r="D175" s="13" t="s">
        <v>18</v>
      </c>
      <c r="E175" s="13" t="s">
        <v>404</v>
      </c>
      <c r="F175" s="13" t="s">
        <v>50</v>
      </c>
      <c r="G175" s="13" t="s">
        <v>51</v>
      </c>
      <c r="H175" s="13" t="s">
        <v>51</v>
      </c>
      <c r="I175" s="39" t="s">
        <v>21</v>
      </c>
      <c r="J175" s="55" t="s">
        <v>22</v>
      </c>
      <c r="K175" s="83">
        <v>0.59525000000000006</v>
      </c>
      <c r="L175" s="84">
        <v>0</v>
      </c>
      <c r="M175" s="80">
        <v>0.59179999999999999</v>
      </c>
      <c r="N175" s="84">
        <v>0</v>
      </c>
      <c r="O175" s="80">
        <v>0.57779999999999998</v>
      </c>
      <c r="P175" s="84">
        <v>0.64659999999999995</v>
      </c>
      <c r="Q175" s="80">
        <v>0.57210000000000005</v>
      </c>
      <c r="R175" s="84">
        <v>0.64859999999999995</v>
      </c>
      <c r="S175" s="80" t="e">
        <v>#N/A</v>
      </c>
      <c r="T175" s="84" t="e">
        <v>#N/A</v>
      </c>
    </row>
    <row r="176" spans="1:20" ht="90" x14ac:dyDescent="0.25">
      <c r="A176" s="12" t="s">
        <v>442</v>
      </c>
      <c r="B176" s="13">
        <v>3713</v>
      </c>
      <c r="C176" s="13" t="s">
        <v>443</v>
      </c>
      <c r="D176" s="13" t="s">
        <v>18</v>
      </c>
      <c r="E176" s="13" t="s">
        <v>228</v>
      </c>
      <c r="F176" s="13" t="s">
        <v>50</v>
      </c>
      <c r="G176" s="13" t="s">
        <v>51</v>
      </c>
      <c r="H176" s="13" t="s">
        <v>51</v>
      </c>
      <c r="I176" s="39" t="s">
        <v>21</v>
      </c>
      <c r="J176" s="55" t="s">
        <v>22</v>
      </c>
      <c r="K176" s="83">
        <v>0.66743333333333332</v>
      </c>
      <c r="L176" s="84">
        <v>0</v>
      </c>
      <c r="M176" s="80">
        <v>0.60099999999999998</v>
      </c>
      <c r="N176" s="84">
        <v>0.99719999999999998</v>
      </c>
      <c r="O176" s="80">
        <v>0.48270000000000002</v>
      </c>
      <c r="P176" s="84">
        <v>0.53559999999999997</v>
      </c>
      <c r="Q176" s="80">
        <v>0.48409999999999997</v>
      </c>
      <c r="R176" s="84">
        <v>0.54210000000000003</v>
      </c>
      <c r="S176" s="80">
        <v>0.45340000000000003</v>
      </c>
      <c r="T176" s="84">
        <v>0.53149999999999997</v>
      </c>
    </row>
    <row r="177" spans="1:20" ht="60" x14ac:dyDescent="0.25">
      <c r="A177" s="12" t="s">
        <v>444</v>
      </c>
      <c r="B177" s="13">
        <v>3715</v>
      </c>
      <c r="C177" s="13" t="s">
        <v>445</v>
      </c>
      <c r="D177" s="13" t="s">
        <v>18</v>
      </c>
      <c r="E177" s="13" t="s">
        <v>404</v>
      </c>
      <c r="F177" s="13" t="s">
        <v>50</v>
      </c>
      <c r="G177" s="13" t="s">
        <v>51</v>
      </c>
      <c r="H177" s="13" t="s">
        <v>51</v>
      </c>
      <c r="I177" s="39" t="s">
        <v>27</v>
      </c>
      <c r="J177" s="55" t="s">
        <v>89</v>
      </c>
      <c r="K177" s="83" t="e">
        <v>#N/A</v>
      </c>
      <c r="L177" s="84" t="e">
        <v>#N/A</v>
      </c>
      <c r="M177" s="80" t="e">
        <v>#N/A</v>
      </c>
      <c r="N177" s="84" t="e">
        <v>#N/A</v>
      </c>
      <c r="O177" s="80">
        <v>0.54959999999999998</v>
      </c>
      <c r="P177" s="84">
        <v>0.53900000000000003</v>
      </c>
      <c r="Q177" s="80">
        <v>0.53710000000000002</v>
      </c>
      <c r="R177" s="84">
        <v>0.53339999999999999</v>
      </c>
      <c r="S177" s="80" t="e">
        <v>#N/A</v>
      </c>
      <c r="T177" s="84" t="e">
        <v>#N/A</v>
      </c>
    </row>
    <row r="178" spans="1:20" ht="45" x14ac:dyDescent="0.25">
      <c r="A178" s="12" t="s">
        <v>446</v>
      </c>
      <c r="B178" s="13">
        <v>3716</v>
      </c>
      <c r="C178" s="13" t="s">
        <v>447</v>
      </c>
      <c r="D178" s="13" t="s">
        <v>18</v>
      </c>
      <c r="E178" s="13" t="s">
        <v>404</v>
      </c>
      <c r="F178" s="13" t="s">
        <v>50</v>
      </c>
      <c r="G178" s="13" t="s">
        <v>51</v>
      </c>
      <c r="H178" s="13" t="s">
        <v>51</v>
      </c>
      <c r="I178" s="39" t="s">
        <v>92</v>
      </c>
      <c r="J178" s="55" t="s">
        <v>93</v>
      </c>
      <c r="K178" s="83">
        <v>0.61090588235294119</v>
      </c>
      <c r="L178" s="84">
        <v>0.6694461538461538</v>
      </c>
      <c r="M178" s="80" t="e">
        <v>#N/A</v>
      </c>
      <c r="N178" s="84" t="e">
        <v>#N/A</v>
      </c>
      <c r="O178" s="80">
        <v>0.52390000000000003</v>
      </c>
      <c r="P178" s="84">
        <v>0.61970000000000003</v>
      </c>
      <c r="Q178" s="80">
        <v>0.52539999999999998</v>
      </c>
      <c r="R178" s="84">
        <v>0.58950000000000002</v>
      </c>
      <c r="S178" s="80" t="e">
        <v>#N/A</v>
      </c>
      <c r="T178" s="84" t="e">
        <v>#N/A</v>
      </c>
    </row>
    <row r="179" spans="1:20" ht="75" x14ac:dyDescent="0.25">
      <c r="A179" s="12" t="s">
        <v>448</v>
      </c>
      <c r="B179" s="13">
        <v>3718</v>
      </c>
      <c r="C179" s="13" t="s">
        <v>449</v>
      </c>
      <c r="D179" s="13" t="s">
        <v>18</v>
      </c>
      <c r="E179" s="13" t="s">
        <v>404</v>
      </c>
      <c r="F179" s="13" t="s">
        <v>50</v>
      </c>
      <c r="G179" s="13" t="s">
        <v>51</v>
      </c>
      <c r="H179" s="13" t="s">
        <v>51</v>
      </c>
      <c r="I179" s="39" t="s">
        <v>112</v>
      </c>
      <c r="J179" s="55" t="s">
        <v>113</v>
      </c>
      <c r="K179" s="83">
        <v>0.52793999999999996</v>
      </c>
      <c r="L179" s="84">
        <v>0.54165000000000008</v>
      </c>
      <c r="M179" s="80">
        <v>0.58289999999999997</v>
      </c>
      <c r="N179" s="84">
        <v>0.66300000000000003</v>
      </c>
      <c r="O179" s="80">
        <v>0.66110000000000002</v>
      </c>
      <c r="P179" s="84">
        <v>0.57479999999999998</v>
      </c>
      <c r="Q179" s="80">
        <v>0.63329999999999997</v>
      </c>
      <c r="R179" s="84">
        <v>0.64490000000000003</v>
      </c>
      <c r="S179" s="80">
        <v>0.59419999999999995</v>
      </c>
      <c r="T179" s="84">
        <v>0.69130000000000003</v>
      </c>
    </row>
    <row r="180" spans="1:20" ht="75" x14ac:dyDescent="0.25">
      <c r="A180" s="12" t="s">
        <v>450</v>
      </c>
      <c r="B180" s="13">
        <v>3719</v>
      </c>
      <c r="C180" s="13" t="s">
        <v>451</v>
      </c>
      <c r="D180" s="13" t="s">
        <v>18</v>
      </c>
      <c r="E180" s="13" t="s">
        <v>228</v>
      </c>
      <c r="F180" s="13" t="s">
        <v>50</v>
      </c>
      <c r="G180" s="13" t="s">
        <v>51</v>
      </c>
      <c r="H180" s="13" t="s">
        <v>51</v>
      </c>
      <c r="I180" s="39" t="s">
        <v>21</v>
      </c>
      <c r="J180" s="55" t="s">
        <v>22</v>
      </c>
      <c r="K180" s="83" t="e">
        <v>#N/A</v>
      </c>
      <c r="L180" s="84" t="e">
        <v>#N/A</v>
      </c>
      <c r="M180" s="80">
        <v>0.52159999999999995</v>
      </c>
      <c r="N180" s="84">
        <v>0.56589999999999996</v>
      </c>
      <c r="O180" s="80">
        <v>0.73170000000000002</v>
      </c>
      <c r="P180" s="84">
        <v>0.83379999999999999</v>
      </c>
      <c r="Q180" s="80">
        <v>0.70179999999999998</v>
      </c>
      <c r="R180" s="84">
        <v>0.78690000000000004</v>
      </c>
      <c r="S180" s="80" t="e">
        <v>#N/A</v>
      </c>
      <c r="T180" s="84" t="e">
        <v>#N/A</v>
      </c>
    </row>
    <row r="181" spans="1:20" ht="75" x14ac:dyDescent="0.25">
      <c r="A181" s="12" t="s">
        <v>452</v>
      </c>
      <c r="B181" s="13">
        <v>3720</v>
      </c>
      <c r="C181" s="13" t="s">
        <v>453</v>
      </c>
      <c r="D181" s="13" t="s">
        <v>18</v>
      </c>
      <c r="E181" s="13" t="s">
        <v>228</v>
      </c>
      <c r="F181" s="13" t="s">
        <v>50</v>
      </c>
      <c r="G181" s="13" t="s">
        <v>51</v>
      </c>
      <c r="H181" s="13" t="s">
        <v>51</v>
      </c>
      <c r="I181" s="39" t="s">
        <v>23</v>
      </c>
      <c r="J181" s="55" t="s">
        <v>24</v>
      </c>
      <c r="K181" s="83">
        <v>0.39459</v>
      </c>
      <c r="L181" s="84">
        <v>0.52601874999999998</v>
      </c>
      <c r="M181" s="80">
        <v>0.66520000000000001</v>
      </c>
      <c r="N181" s="84">
        <v>0.80989999999999995</v>
      </c>
      <c r="O181" s="80">
        <v>0.39960000000000001</v>
      </c>
      <c r="P181" s="84">
        <v>0.49830000000000002</v>
      </c>
      <c r="Q181" s="80">
        <v>0.39429999999999998</v>
      </c>
      <c r="R181" s="84">
        <v>0.49209999999999998</v>
      </c>
      <c r="S181" s="80">
        <v>0.3755</v>
      </c>
      <c r="T181" s="84">
        <v>0.46750000000000003</v>
      </c>
    </row>
    <row r="182" spans="1:20" ht="45" x14ac:dyDescent="0.25">
      <c r="A182" s="12" t="s">
        <v>454</v>
      </c>
      <c r="B182" s="13">
        <v>3724</v>
      </c>
      <c r="C182" s="13" t="s">
        <v>455</v>
      </c>
      <c r="D182" s="13" t="s">
        <v>18</v>
      </c>
      <c r="E182" s="13" t="s">
        <v>404</v>
      </c>
      <c r="F182" s="13" t="s">
        <v>50</v>
      </c>
      <c r="G182" s="13" t="s">
        <v>51</v>
      </c>
      <c r="H182" s="13" t="s">
        <v>51</v>
      </c>
      <c r="I182" s="39" t="s">
        <v>123</v>
      </c>
      <c r="J182" s="55" t="s">
        <v>456</v>
      </c>
      <c r="K182" s="83" t="e">
        <v>#N/A</v>
      </c>
      <c r="L182" s="84" t="e">
        <v>#N/A</v>
      </c>
      <c r="M182" s="80" t="e">
        <v>#N/A</v>
      </c>
      <c r="N182" s="84" t="e">
        <v>#N/A</v>
      </c>
      <c r="O182" s="80" t="e">
        <v>#N/A</v>
      </c>
      <c r="P182" s="84" t="e">
        <v>#N/A</v>
      </c>
      <c r="Q182" s="80" t="e">
        <v>#N/A</v>
      </c>
      <c r="R182" s="84" t="e">
        <v>#N/A</v>
      </c>
      <c r="S182" s="80" t="e">
        <v>#N/A</v>
      </c>
      <c r="T182" s="84" t="e">
        <v>#N/A</v>
      </c>
    </row>
    <row r="183" spans="1:20" ht="45" x14ac:dyDescent="0.25">
      <c r="A183" s="12" t="s">
        <v>457</v>
      </c>
      <c r="B183" s="13">
        <v>3725</v>
      </c>
      <c r="C183" s="13" t="s">
        <v>458</v>
      </c>
      <c r="D183" s="13" t="s">
        <v>18</v>
      </c>
      <c r="E183" s="13" t="s">
        <v>404</v>
      </c>
      <c r="F183" s="13" t="s">
        <v>50</v>
      </c>
      <c r="G183" s="13" t="s">
        <v>51</v>
      </c>
      <c r="H183" s="13" t="s">
        <v>51</v>
      </c>
      <c r="I183" s="39" t="s">
        <v>21</v>
      </c>
      <c r="J183" s="55" t="s">
        <v>22</v>
      </c>
      <c r="K183" s="83" t="e">
        <v>#N/A</v>
      </c>
      <c r="L183" s="84" t="e">
        <v>#N/A</v>
      </c>
      <c r="M183" s="80">
        <v>0.4027</v>
      </c>
      <c r="N183" s="84">
        <v>0.50249999999999995</v>
      </c>
      <c r="O183" s="80">
        <v>0.53749999999999998</v>
      </c>
      <c r="P183" s="84">
        <v>0.621</v>
      </c>
      <c r="Q183" s="80">
        <v>0.47949999999999998</v>
      </c>
      <c r="R183" s="84">
        <v>0.61760000000000004</v>
      </c>
      <c r="S183" s="80">
        <v>0.46879999999999999</v>
      </c>
      <c r="T183" s="84">
        <v>0.58160000000000001</v>
      </c>
    </row>
    <row r="184" spans="1:20" ht="75" x14ac:dyDescent="0.25">
      <c r="A184" s="12" t="s">
        <v>459</v>
      </c>
      <c r="B184" s="13">
        <v>3801</v>
      </c>
      <c r="C184" s="13" t="s">
        <v>460</v>
      </c>
      <c r="D184" s="13" t="s">
        <v>18</v>
      </c>
      <c r="E184" s="13" t="s">
        <v>404</v>
      </c>
      <c r="F184" s="13" t="s">
        <v>50</v>
      </c>
      <c r="G184" s="13" t="s">
        <v>51</v>
      </c>
      <c r="H184" s="13" t="s">
        <v>51</v>
      </c>
      <c r="I184" s="39" t="s">
        <v>27</v>
      </c>
      <c r="J184" s="55" t="s">
        <v>461</v>
      </c>
      <c r="K184" s="83">
        <v>0.65968333333333329</v>
      </c>
      <c r="L184" s="84">
        <v>0.88495000000000001</v>
      </c>
      <c r="M184" s="80">
        <v>0.66739999999999999</v>
      </c>
      <c r="N184" s="84">
        <v>0.9</v>
      </c>
      <c r="O184" s="80">
        <v>0.65249999999999997</v>
      </c>
      <c r="P184" s="84">
        <v>0.6915</v>
      </c>
      <c r="Q184" s="80">
        <v>0.62139999999999995</v>
      </c>
      <c r="R184" s="84">
        <v>0.69630000000000003</v>
      </c>
      <c r="S184" s="80" t="e">
        <v>#N/A</v>
      </c>
      <c r="T184" s="84" t="e">
        <v>#N/A</v>
      </c>
    </row>
    <row r="185" spans="1:20" ht="75" x14ac:dyDescent="0.25">
      <c r="A185" s="12" t="s">
        <v>462</v>
      </c>
      <c r="B185" s="13">
        <v>3803</v>
      </c>
      <c r="C185" s="13" t="s">
        <v>463</v>
      </c>
      <c r="D185" s="13" t="s">
        <v>18</v>
      </c>
      <c r="E185" s="13" t="s">
        <v>228</v>
      </c>
      <c r="F185" s="13" t="s">
        <v>50</v>
      </c>
      <c r="G185" s="13" t="s">
        <v>51</v>
      </c>
      <c r="H185" s="13" t="s">
        <v>51</v>
      </c>
      <c r="I185" s="39" t="s">
        <v>27</v>
      </c>
      <c r="J185" s="55" t="s">
        <v>89</v>
      </c>
      <c r="K185" s="83" t="e">
        <v>#N/A</v>
      </c>
      <c r="L185" s="84" t="e">
        <v>#N/A</v>
      </c>
      <c r="M185" s="80">
        <v>0.78010000000000002</v>
      </c>
      <c r="N185" s="84">
        <v>0.81920000000000004</v>
      </c>
      <c r="O185" s="80">
        <v>0.74739999999999995</v>
      </c>
      <c r="P185" s="84">
        <v>0.79600000000000004</v>
      </c>
      <c r="Q185" s="80">
        <v>0.72340000000000004</v>
      </c>
      <c r="R185" s="84">
        <v>0.77480000000000004</v>
      </c>
      <c r="S185" s="80">
        <v>0.70779999999999998</v>
      </c>
      <c r="T185" s="84">
        <v>0.77049999999999996</v>
      </c>
    </row>
    <row r="186" spans="1:20" ht="60" x14ac:dyDescent="0.25">
      <c r="A186" s="12" t="s">
        <v>464</v>
      </c>
      <c r="B186" s="13">
        <v>3805</v>
      </c>
      <c r="C186" s="13" t="s">
        <v>465</v>
      </c>
      <c r="D186" s="13" t="s">
        <v>18</v>
      </c>
      <c r="E186" s="13" t="s">
        <v>404</v>
      </c>
      <c r="F186" s="13" t="s">
        <v>50</v>
      </c>
      <c r="G186" s="13" t="s">
        <v>51</v>
      </c>
      <c r="H186" s="13" t="s">
        <v>51</v>
      </c>
      <c r="I186" s="39" t="s">
        <v>27</v>
      </c>
      <c r="J186" s="55" t="s">
        <v>89</v>
      </c>
      <c r="K186" s="83">
        <v>0.71793499999999999</v>
      </c>
      <c r="L186" s="84">
        <v>0.84604375000000009</v>
      </c>
      <c r="M186" s="80">
        <v>1</v>
      </c>
      <c r="N186" s="84">
        <v>0</v>
      </c>
      <c r="O186" s="80">
        <v>0.30549999999999999</v>
      </c>
      <c r="P186" s="84">
        <v>0.33939999999999998</v>
      </c>
      <c r="Q186" s="80">
        <v>0.32700000000000001</v>
      </c>
      <c r="R186" s="84">
        <v>0.36299999999999999</v>
      </c>
      <c r="S186" s="80">
        <v>0.32229999999999998</v>
      </c>
      <c r="T186" s="84">
        <v>0.34510000000000002</v>
      </c>
    </row>
    <row r="187" spans="1:20" ht="105" x14ac:dyDescent="0.25">
      <c r="A187" s="12" t="s">
        <v>466</v>
      </c>
      <c r="B187" s="13">
        <v>3806</v>
      </c>
      <c r="C187" s="13" t="s">
        <v>467</v>
      </c>
      <c r="D187" s="13" t="s">
        <v>18</v>
      </c>
      <c r="E187" s="13" t="s">
        <v>404</v>
      </c>
      <c r="F187" s="13" t="s">
        <v>50</v>
      </c>
      <c r="G187" s="13" t="s">
        <v>51</v>
      </c>
      <c r="H187" s="13" t="s">
        <v>51</v>
      </c>
      <c r="I187" s="39" t="s">
        <v>27</v>
      </c>
      <c r="J187" s="55" t="s">
        <v>89</v>
      </c>
      <c r="K187" s="83">
        <v>0.24569000000000002</v>
      </c>
      <c r="L187" s="84">
        <v>5.9066666666666663E-2</v>
      </c>
      <c r="M187" s="80">
        <v>0.5121</v>
      </c>
      <c r="N187" s="84">
        <v>0.45800000000000002</v>
      </c>
      <c r="O187" s="80">
        <v>0.52039999999999997</v>
      </c>
      <c r="P187" s="84">
        <v>0.5101</v>
      </c>
      <c r="Q187" s="80">
        <v>0.59250000000000003</v>
      </c>
      <c r="R187" s="84">
        <v>0.53810000000000002</v>
      </c>
      <c r="S187" s="80" t="e">
        <v>#N/A</v>
      </c>
      <c r="T187" s="84" t="e">
        <v>#N/A</v>
      </c>
    </row>
    <row r="188" spans="1:20" ht="45" x14ac:dyDescent="0.25">
      <c r="A188" s="12" t="s">
        <v>468</v>
      </c>
      <c r="B188" s="13">
        <v>3807</v>
      </c>
      <c r="C188" s="13" t="s">
        <v>469</v>
      </c>
      <c r="D188" s="13" t="s">
        <v>18</v>
      </c>
      <c r="E188" s="13" t="s">
        <v>404</v>
      </c>
      <c r="F188" s="13" t="s">
        <v>50</v>
      </c>
      <c r="G188" s="13" t="s">
        <v>51</v>
      </c>
      <c r="H188" s="13" t="s">
        <v>51</v>
      </c>
      <c r="I188" s="39" t="s">
        <v>23</v>
      </c>
      <c r="J188" s="55" t="s">
        <v>24</v>
      </c>
      <c r="K188" s="83">
        <v>0.29630000000000001</v>
      </c>
      <c r="L188" s="84">
        <v>0</v>
      </c>
      <c r="M188" s="80" t="e">
        <v>#N/A</v>
      </c>
      <c r="N188" s="84" t="e">
        <v>#N/A</v>
      </c>
      <c r="O188" s="80">
        <v>0.3392</v>
      </c>
      <c r="P188" s="84">
        <v>0.43940000000000001</v>
      </c>
      <c r="Q188" s="80">
        <v>0.36230000000000001</v>
      </c>
      <c r="R188" s="84">
        <v>0.4617</v>
      </c>
      <c r="S188" s="80" t="e">
        <v>#N/A</v>
      </c>
      <c r="T188" s="84" t="e">
        <v>#N/A</v>
      </c>
    </row>
    <row r="189" spans="1:20" ht="45" x14ac:dyDescent="0.25">
      <c r="A189" s="12" t="s">
        <v>470</v>
      </c>
      <c r="B189" s="13">
        <v>3808</v>
      </c>
      <c r="C189" s="13" t="s">
        <v>471</v>
      </c>
      <c r="D189" s="13" t="s">
        <v>18</v>
      </c>
      <c r="E189" s="13" t="s">
        <v>404</v>
      </c>
      <c r="F189" s="13" t="s">
        <v>50</v>
      </c>
      <c r="G189" s="13" t="s">
        <v>51</v>
      </c>
      <c r="H189" s="13" t="s">
        <v>51</v>
      </c>
      <c r="I189" s="39" t="s">
        <v>21</v>
      </c>
      <c r="J189" s="55" t="s">
        <v>22</v>
      </c>
      <c r="K189" s="83">
        <v>0.47139499999999995</v>
      </c>
      <c r="L189" s="84">
        <v>0.53110000000000002</v>
      </c>
      <c r="M189" s="80">
        <v>0.46800000000000003</v>
      </c>
      <c r="N189" s="84">
        <v>0.54449999999999998</v>
      </c>
      <c r="O189" s="80">
        <v>0.4556</v>
      </c>
      <c r="P189" s="84">
        <v>0.51539999999999997</v>
      </c>
      <c r="Q189" s="80">
        <v>0.46150000000000002</v>
      </c>
      <c r="R189" s="84">
        <v>0.51649999999999996</v>
      </c>
      <c r="S189" s="80">
        <v>0.46239999999999998</v>
      </c>
      <c r="T189" s="84">
        <v>0.53559999999999997</v>
      </c>
    </row>
    <row r="190" spans="1:20" ht="90" x14ac:dyDescent="0.25">
      <c r="A190" s="12" t="s">
        <v>472</v>
      </c>
      <c r="B190" s="13">
        <v>3809</v>
      </c>
      <c r="C190" s="13" t="s">
        <v>473</v>
      </c>
      <c r="D190" s="13" t="s">
        <v>18</v>
      </c>
      <c r="E190" s="13" t="s">
        <v>404</v>
      </c>
      <c r="F190" s="13" t="s">
        <v>50</v>
      </c>
      <c r="G190" s="13" t="s">
        <v>51</v>
      </c>
      <c r="H190" s="13" t="s">
        <v>51</v>
      </c>
      <c r="I190" s="39" t="s">
        <v>21</v>
      </c>
      <c r="J190" s="55" t="s">
        <v>22</v>
      </c>
      <c r="K190" s="83">
        <v>0.38077857142857141</v>
      </c>
      <c r="L190" s="84">
        <v>0.38446000000000002</v>
      </c>
      <c r="M190" s="80">
        <v>0.39150000000000001</v>
      </c>
      <c r="N190" s="84">
        <v>0.38669999999999999</v>
      </c>
      <c r="O190" s="80">
        <v>0.503</v>
      </c>
      <c r="P190" s="84">
        <v>0.53169999999999995</v>
      </c>
      <c r="Q190" s="80">
        <v>0.50160000000000005</v>
      </c>
      <c r="R190" s="84">
        <v>0.5161</v>
      </c>
      <c r="S190" s="80">
        <v>0.52659999999999996</v>
      </c>
      <c r="T190" s="84">
        <v>0.54159999999999997</v>
      </c>
    </row>
    <row r="191" spans="1:20" ht="45" x14ac:dyDescent="0.25">
      <c r="A191" s="12" t="s">
        <v>474</v>
      </c>
      <c r="B191" s="13">
        <v>3810</v>
      </c>
      <c r="C191" s="13" t="s">
        <v>475</v>
      </c>
      <c r="D191" s="13" t="s">
        <v>18</v>
      </c>
      <c r="E191" s="13" t="s">
        <v>404</v>
      </c>
      <c r="F191" s="13" t="s">
        <v>50</v>
      </c>
      <c r="G191" s="13" t="s">
        <v>51</v>
      </c>
      <c r="H191" s="13" t="s">
        <v>51</v>
      </c>
      <c r="I191" s="39" t="s">
        <v>92</v>
      </c>
      <c r="J191" s="55" t="s">
        <v>93</v>
      </c>
      <c r="K191" s="83">
        <v>0.57656999999999992</v>
      </c>
      <c r="L191" s="84">
        <v>0.65223125000000004</v>
      </c>
      <c r="M191" s="80">
        <v>0.61919999999999997</v>
      </c>
      <c r="N191" s="84">
        <v>0.69330000000000003</v>
      </c>
      <c r="O191" s="80">
        <v>0.60370000000000001</v>
      </c>
      <c r="P191" s="84">
        <v>0.6845</v>
      </c>
      <c r="Q191" s="80">
        <v>0.60499999999999998</v>
      </c>
      <c r="R191" s="84">
        <v>0.68820000000000003</v>
      </c>
      <c r="S191" s="80">
        <v>0.60640000000000005</v>
      </c>
      <c r="T191" s="84">
        <v>0.67879999999999996</v>
      </c>
    </row>
    <row r="192" spans="1:20" ht="75" x14ac:dyDescent="0.25">
      <c r="A192" s="12" t="s">
        <v>476</v>
      </c>
      <c r="B192" s="13">
        <v>3811</v>
      </c>
      <c r="C192" s="13" t="s">
        <v>477</v>
      </c>
      <c r="D192" s="13" t="s">
        <v>18</v>
      </c>
      <c r="E192" s="13" t="s">
        <v>404</v>
      </c>
      <c r="F192" s="13" t="s">
        <v>50</v>
      </c>
      <c r="G192" s="13" t="s">
        <v>51</v>
      </c>
      <c r="H192" s="13" t="s">
        <v>51</v>
      </c>
      <c r="I192" s="39" t="s">
        <v>104</v>
      </c>
      <c r="J192" s="55" t="s">
        <v>478</v>
      </c>
      <c r="K192" s="83">
        <v>0.50875000000000004</v>
      </c>
      <c r="L192" s="84">
        <v>0.54902499999999999</v>
      </c>
      <c r="M192" s="80">
        <v>0.5585</v>
      </c>
      <c r="N192" s="84">
        <v>0.53539999999999999</v>
      </c>
      <c r="O192" s="80">
        <v>0.58220000000000005</v>
      </c>
      <c r="P192" s="84">
        <v>0.61809999999999998</v>
      </c>
      <c r="Q192" s="80">
        <v>0.57820000000000005</v>
      </c>
      <c r="R192" s="84">
        <v>0.61950000000000005</v>
      </c>
      <c r="S192" s="80">
        <v>0.57540000000000002</v>
      </c>
      <c r="T192" s="84">
        <v>0.62329999999999997</v>
      </c>
    </row>
    <row r="193" spans="1:20" ht="60" x14ac:dyDescent="0.25">
      <c r="A193" s="12" t="s">
        <v>479</v>
      </c>
      <c r="B193" s="13">
        <v>3812</v>
      </c>
      <c r="C193" s="13" t="s">
        <v>480</v>
      </c>
      <c r="D193" s="13" t="s">
        <v>18</v>
      </c>
      <c r="E193" s="13" t="s">
        <v>404</v>
      </c>
      <c r="F193" s="13" t="s">
        <v>50</v>
      </c>
      <c r="G193" s="13" t="s">
        <v>51</v>
      </c>
      <c r="H193" s="13" t="s">
        <v>51</v>
      </c>
      <c r="I193" s="39" t="s">
        <v>23</v>
      </c>
      <c r="J193" s="55" t="s">
        <v>481</v>
      </c>
      <c r="K193" s="83" t="e">
        <v>#N/A</v>
      </c>
      <c r="L193" s="84" t="e">
        <v>#N/A</v>
      </c>
      <c r="M193" s="80">
        <v>0.65890000000000004</v>
      </c>
      <c r="N193" s="84">
        <v>0.55589999999999995</v>
      </c>
      <c r="O193" s="80">
        <v>0.4874</v>
      </c>
      <c r="P193" s="84">
        <v>0.58189999999999997</v>
      </c>
      <c r="Q193" s="80">
        <v>0.47770000000000001</v>
      </c>
      <c r="R193" s="84">
        <v>0.55859999999999999</v>
      </c>
      <c r="S193" s="80">
        <v>0.4234</v>
      </c>
      <c r="T193" s="84">
        <v>0.49370000000000003</v>
      </c>
    </row>
    <row r="194" spans="1:20" ht="75" x14ac:dyDescent="0.25">
      <c r="A194" s="12" t="s">
        <v>482</v>
      </c>
      <c r="B194" s="13">
        <v>3817</v>
      </c>
      <c r="C194" s="13" t="s">
        <v>483</v>
      </c>
      <c r="D194" s="13" t="s">
        <v>18</v>
      </c>
      <c r="E194" s="13" t="s">
        <v>228</v>
      </c>
      <c r="F194" s="13" t="s">
        <v>50</v>
      </c>
      <c r="G194" s="13" t="s">
        <v>51</v>
      </c>
      <c r="H194" s="13" t="s">
        <v>51</v>
      </c>
      <c r="I194" s="40" t="s">
        <v>100</v>
      </c>
      <c r="J194" s="47" t="s">
        <v>101</v>
      </c>
      <c r="K194" s="83">
        <v>0.64745294117647068</v>
      </c>
      <c r="L194" s="84">
        <v>0.80443076923076917</v>
      </c>
      <c r="M194" s="80">
        <v>0.63480000000000003</v>
      </c>
      <c r="N194" s="84">
        <v>0.82230000000000003</v>
      </c>
      <c r="O194" s="80">
        <v>0.61250000000000004</v>
      </c>
      <c r="P194" s="84">
        <v>0.79790000000000005</v>
      </c>
      <c r="Q194" s="80">
        <v>0.60170000000000001</v>
      </c>
      <c r="R194" s="84">
        <v>0.79359999999999997</v>
      </c>
      <c r="S194" s="80">
        <v>0.57789999999999997</v>
      </c>
      <c r="T194" s="84">
        <v>0.76580000000000004</v>
      </c>
    </row>
    <row r="195" spans="1:20" ht="75" x14ac:dyDescent="0.25">
      <c r="A195" s="12" t="s">
        <v>484</v>
      </c>
      <c r="B195" s="13">
        <v>3819</v>
      </c>
      <c r="C195" s="13" t="s">
        <v>485</v>
      </c>
      <c r="D195" s="13" t="s">
        <v>18</v>
      </c>
      <c r="E195" s="13" t="s">
        <v>404</v>
      </c>
      <c r="F195" s="13" t="s">
        <v>50</v>
      </c>
      <c r="G195" s="13" t="s">
        <v>51</v>
      </c>
      <c r="H195" s="13" t="s">
        <v>51</v>
      </c>
      <c r="I195" s="39" t="s">
        <v>21</v>
      </c>
      <c r="J195" s="55" t="s">
        <v>22</v>
      </c>
      <c r="K195" s="83">
        <v>0.63419999999999999</v>
      </c>
      <c r="L195" s="84">
        <v>0.61812857142857136</v>
      </c>
      <c r="M195" s="80">
        <v>0.72750000000000004</v>
      </c>
      <c r="N195" s="84">
        <v>0.73640000000000005</v>
      </c>
      <c r="O195" s="80">
        <v>0.6573</v>
      </c>
      <c r="P195" s="84">
        <v>0.73260000000000003</v>
      </c>
      <c r="Q195" s="80">
        <v>0.64839999999999998</v>
      </c>
      <c r="R195" s="84">
        <v>0.71579999999999999</v>
      </c>
      <c r="S195" s="80" t="e">
        <v>#N/A</v>
      </c>
      <c r="T195" s="84" t="e">
        <v>#N/A</v>
      </c>
    </row>
    <row r="196" spans="1:20" ht="60" x14ac:dyDescent="0.25">
      <c r="A196" s="12" t="s">
        <v>486</v>
      </c>
      <c r="B196" s="13">
        <v>3820</v>
      </c>
      <c r="C196" s="13" t="s">
        <v>487</v>
      </c>
      <c r="D196" s="13" t="s">
        <v>18</v>
      </c>
      <c r="E196" s="13" t="s">
        <v>404</v>
      </c>
      <c r="F196" s="13" t="s">
        <v>50</v>
      </c>
      <c r="G196" s="13" t="s">
        <v>51</v>
      </c>
      <c r="H196" s="13" t="s">
        <v>51</v>
      </c>
      <c r="I196" s="39" t="s">
        <v>23</v>
      </c>
      <c r="J196" s="55" t="s">
        <v>24</v>
      </c>
      <c r="K196" s="83">
        <v>0.44187142857142858</v>
      </c>
      <c r="L196" s="84">
        <v>0.51402499999999995</v>
      </c>
      <c r="M196" s="80">
        <v>0.52</v>
      </c>
      <c r="N196" s="84">
        <v>0</v>
      </c>
      <c r="O196" s="80">
        <v>0.52</v>
      </c>
      <c r="P196" s="84">
        <v>0</v>
      </c>
      <c r="Q196" s="80" t="e">
        <v>#N/A</v>
      </c>
      <c r="R196" s="84" t="e">
        <v>#N/A</v>
      </c>
      <c r="S196" s="80" t="e">
        <v>#N/A</v>
      </c>
      <c r="T196" s="84" t="e">
        <v>#N/A</v>
      </c>
    </row>
    <row r="197" spans="1:20" ht="60" x14ac:dyDescent="0.25">
      <c r="A197" s="12" t="s">
        <v>488</v>
      </c>
      <c r="B197" s="13">
        <v>3821</v>
      </c>
      <c r="C197" s="13" t="s">
        <v>489</v>
      </c>
      <c r="D197" s="13" t="s">
        <v>18</v>
      </c>
      <c r="E197" s="13" t="s">
        <v>404</v>
      </c>
      <c r="F197" s="13" t="s">
        <v>50</v>
      </c>
      <c r="G197" s="13" t="s">
        <v>51</v>
      </c>
      <c r="H197" s="13" t="s">
        <v>51</v>
      </c>
      <c r="I197" s="39" t="s">
        <v>85</v>
      </c>
      <c r="J197" s="55" t="s">
        <v>86</v>
      </c>
      <c r="K197" s="83">
        <v>0.58423499999999984</v>
      </c>
      <c r="L197" s="84">
        <v>0.67046874999999995</v>
      </c>
      <c r="M197" s="80">
        <v>0.61240000000000006</v>
      </c>
      <c r="N197" s="84">
        <v>0.67130000000000001</v>
      </c>
      <c r="O197" s="80">
        <v>0.59299999999999997</v>
      </c>
      <c r="P197" s="84">
        <v>0.66639999999999999</v>
      </c>
      <c r="Q197" s="80">
        <v>0.59299999999999997</v>
      </c>
      <c r="R197" s="84">
        <v>0.66639999999999999</v>
      </c>
      <c r="S197" s="80" t="e">
        <v>#N/A</v>
      </c>
      <c r="T197" s="84" t="e">
        <v>#N/A</v>
      </c>
    </row>
    <row r="198" spans="1:20" ht="45" x14ac:dyDescent="0.25">
      <c r="A198" s="9">
        <v>3822</v>
      </c>
      <c r="B198" s="10">
        <v>3822</v>
      </c>
      <c r="C198" s="10" t="s">
        <v>490</v>
      </c>
      <c r="D198" s="13" t="s">
        <v>18</v>
      </c>
      <c r="E198" s="13" t="s">
        <v>404</v>
      </c>
      <c r="F198" s="13" t="s">
        <v>50</v>
      </c>
      <c r="G198" s="13" t="s">
        <v>51</v>
      </c>
      <c r="H198" s="13" t="s">
        <v>51</v>
      </c>
      <c r="I198" s="39" t="s">
        <v>21</v>
      </c>
      <c r="J198" s="55" t="s">
        <v>22</v>
      </c>
      <c r="K198" s="83">
        <v>0.24010909090909091</v>
      </c>
      <c r="L198" s="84">
        <v>0.2187375</v>
      </c>
      <c r="M198" s="80">
        <v>0.25969999999999999</v>
      </c>
      <c r="N198" s="84">
        <v>0.21240000000000001</v>
      </c>
      <c r="O198" s="80">
        <v>0.25969999999999999</v>
      </c>
      <c r="P198" s="84">
        <v>0.21240000000000001</v>
      </c>
      <c r="Q198" s="80">
        <v>0.25969999999999999</v>
      </c>
      <c r="R198" s="84">
        <v>0.21240000000000001</v>
      </c>
      <c r="S198" s="80" t="e">
        <v>#N/A</v>
      </c>
      <c r="T198" s="84" t="e">
        <v>#N/A</v>
      </c>
    </row>
    <row r="199" spans="1:20" ht="75" x14ac:dyDescent="0.25">
      <c r="A199" s="12" t="s">
        <v>491</v>
      </c>
      <c r="B199" s="13">
        <v>3824</v>
      </c>
      <c r="C199" s="13" t="s">
        <v>492</v>
      </c>
      <c r="D199" s="13" t="s">
        <v>18</v>
      </c>
      <c r="E199" s="13" t="s">
        <v>404</v>
      </c>
      <c r="F199" s="13" t="s">
        <v>50</v>
      </c>
      <c r="G199" s="13" t="s">
        <v>51</v>
      </c>
      <c r="H199" s="13" t="s">
        <v>51</v>
      </c>
      <c r="I199" s="39" t="s">
        <v>21</v>
      </c>
      <c r="J199" s="55" t="s">
        <v>22</v>
      </c>
      <c r="K199" s="83">
        <v>0.45119500000000007</v>
      </c>
      <c r="L199" s="84">
        <v>0.5440124999999999</v>
      </c>
      <c r="M199" s="80">
        <v>0.45090000000000002</v>
      </c>
      <c r="N199" s="84">
        <v>0.53159999999999996</v>
      </c>
      <c r="O199" s="80">
        <v>0.48549999999999999</v>
      </c>
      <c r="P199" s="84">
        <v>0.5464</v>
      </c>
      <c r="Q199" s="80">
        <v>0.47449999999999998</v>
      </c>
      <c r="R199" s="84">
        <v>0.52790000000000004</v>
      </c>
      <c r="S199" s="80">
        <v>0.46050000000000002</v>
      </c>
      <c r="T199" s="84">
        <v>0.50329999999999997</v>
      </c>
    </row>
    <row r="200" spans="1:20" ht="75" x14ac:dyDescent="0.25">
      <c r="A200" s="12" t="s">
        <v>493</v>
      </c>
      <c r="B200" s="13">
        <v>3826</v>
      </c>
      <c r="C200" s="13" t="s">
        <v>494</v>
      </c>
      <c r="D200" s="13" t="s">
        <v>18</v>
      </c>
      <c r="E200" s="13" t="s">
        <v>404</v>
      </c>
      <c r="F200" s="13" t="s">
        <v>50</v>
      </c>
      <c r="G200" s="13" t="s">
        <v>51</v>
      </c>
      <c r="H200" s="13" t="s">
        <v>51</v>
      </c>
      <c r="I200" s="39" t="s">
        <v>21</v>
      </c>
      <c r="J200" s="55" t="s">
        <v>22</v>
      </c>
      <c r="K200" s="83">
        <v>0.61168</v>
      </c>
      <c r="L200" s="84">
        <v>0.72353125000000007</v>
      </c>
      <c r="M200" s="80">
        <v>0.72909999999999997</v>
      </c>
      <c r="N200" s="84">
        <v>0.78410000000000002</v>
      </c>
      <c r="O200" s="80">
        <v>0.77210000000000001</v>
      </c>
      <c r="P200" s="84">
        <v>0.82840000000000003</v>
      </c>
      <c r="Q200" s="80">
        <v>0.64529999999999998</v>
      </c>
      <c r="R200" s="84">
        <v>0.69899999999999995</v>
      </c>
      <c r="S200" s="80">
        <v>0.61070000000000002</v>
      </c>
      <c r="T200" s="84">
        <v>0.72629999999999995</v>
      </c>
    </row>
    <row r="201" spans="1:20" ht="45" x14ac:dyDescent="0.25">
      <c r="A201" s="12" t="s">
        <v>495</v>
      </c>
      <c r="B201" s="13">
        <v>3827</v>
      </c>
      <c r="C201" s="13" t="s">
        <v>496</v>
      </c>
      <c r="D201" s="13" t="s">
        <v>18</v>
      </c>
      <c r="E201" s="13" t="s">
        <v>404</v>
      </c>
      <c r="F201" s="13" t="s">
        <v>50</v>
      </c>
      <c r="G201" s="13" t="s">
        <v>51</v>
      </c>
      <c r="H201" s="13" t="s">
        <v>51</v>
      </c>
      <c r="I201" s="39" t="s">
        <v>21</v>
      </c>
      <c r="J201" s="55" t="s">
        <v>22</v>
      </c>
      <c r="K201" s="83">
        <v>0.80664736842105267</v>
      </c>
      <c r="L201" s="84">
        <v>0.86242666666666667</v>
      </c>
      <c r="M201" s="80">
        <v>0.871</v>
      </c>
      <c r="N201" s="84">
        <v>0.88429999999999997</v>
      </c>
      <c r="O201" s="80">
        <v>0.87660000000000005</v>
      </c>
      <c r="P201" s="84">
        <v>0.88890000000000002</v>
      </c>
      <c r="Q201" s="80">
        <v>0.87660000000000005</v>
      </c>
      <c r="R201" s="84">
        <v>0.88890000000000002</v>
      </c>
      <c r="S201" s="80" t="e">
        <v>#N/A</v>
      </c>
      <c r="T201" s="84" t="e">
        <v>#N/A</v>
      </c>
    </row>
    <row r="202" spans="1:20" ht="45" x14ac:dyDescent="0.25">
      <c r="A202" s="9">
        <v>3828</v>
      </c>
      <c r="B202" s="10">
        <v>3828</v>
      </c>
      <c r="C202" s="10" t="s">
        <v>497</v>
      </c>
      <c r="D202" s="13" t="s">
        <v>18</v>
      </c>
      <c r="E202" s="13" t="s">
        <v>404</v>
      </c>
      <c r="F202" s="13" t="s">
        <v>50</v>
      </c>
      <c r="G202" s="13" t="s">
        <v>51</v>
      </c>
      <c r="H202" s="13" t="s">
        <v>51</v>
      </c>
      <c r="I202" s="40" t="s">
        <v>27</v>
      </c>
      <c r="J202" s="47" t="s">
        <v>89</v>
      </c>
      <c r="K202" s="83">
        <v>0.78562857142857134</v>
      </c>
      <c r="L202" s="84">
        <v>0.76693636363636353</v>
      </c>
      <c r="M202" s="80">
        <v>0.49809999999999999</v>
      </c>
      <c r="N202" s="84">
        <v>0.47739999999999999</v>
      </c>
      <c r="O202" s="80">
        <v>0.49809999999999999</v>
      </c>
      <c r="P202" s="84">
        <v>0.47739999999999999</v>
      </c>
      <c r="Q202" s="80">
        <v>0.49809999999999999</v>
      </c>
      <c r="R202" s="84">
        <v>0.47739999999999999</v>
      </c>
      <c r="S202" s="80" t="e">
        <v>#N/A</v>
      </c>
      <c r="T202" s="84" t="e">
        <v>#N/A</v>
      </c>
    </row>
    <row r="203" spans="1:20" ht="75" x14ac:dyDescent="0.25">
      <c r="A203" s="12" t="s">
        <v>498</v>
      </c>
      <c r="B203" s="13">
        <v>3830</v>
      </c>
      <c r="C203" s="13" t="s">
        <v>499</v>
      </c>
      <c r="D203" s="13" t="s">
        <v>18</v>
      </c>
      <c r="E203" s="13" t="s">
        <v>404</v>
      </c>
      <c r="F203" s="13" t="s">
        <v>50</v>
      </c>
      <c r="G203" s="13" t="s">
        <v>51</v>
      </c>
      <c r="H203" s="13" t="s">
        <v>51</v>
      </c>
      <c r="I203" s="39" t="s">
        <v>21</v>
      </c>
      <c r="J203" s="55" t="s">
        <v>22</v>
      </c>
      <c r="K203" s="83">
        <v>0.8245555555555556</v>
      </c>
      <c r="L203" s="84">
        <v>0.93568571428571423</v>
      </c>
      <c r="M203" s="80">
        <v>0.83950000000000002</v>
      </c>
      <c r="N203" s="84">
        <v>0</v>
      </c>
      <c r="O203" s="80">
        <v>0.83950000000000002</v>
      </c>
      <c r="P203" s="84">
        <v>0</v>
      </c>
      <c r="Q203" s="80" t="e">
        <v>#N/A</v>
      </c>
      <c r="R203" s="84" t="e">
        <v>#N/A</v>
      </c>
      <c r="S203" s="80" t="e">
        <v>#N/A</v>
      </c>
      <c r="T203" s="84" t="e">
        <v>#N/A</v>
      </c>
    </row>
    <row r="204" spans="1:20" ht="75" x14ac:dyDescent="0.25">
      <c r="A204" s="12" t="s">
        <v>500</v>
      </c>
      <c r="B204" s="13">
        <v>3831</v>
      </c>
      <c r="C204" s="13" t="s">
        <v>501</v>
      </c>
      <c r="D204" s="13" t="s">
        <v>18</v>
      </c>
      <c r="E204" s="13" t="s">
        <v>228</v>
      </c>
      <c r="F204" s="13" t="s">
        <v>50</v>
      </c>
      <c r="G204" s="13" t="s">
        <v>51</v>
      </c>
      <c r="H204" s="13" t="s">
        <v>51</v>
      </c>
      <c r="I204" s="39" t="s">
        <v>40</v>
      </c>
      <c r="J204" s="55" t="s">
        <v>41</v>
      </c>
      <c r="K204" s="83">
        <v>0.62470833333333331</v>
      </c>
      <c r="L204" s="84">
        <v>0.67006250000000001</v>
      </c>
      <c r="M204" s="80">
        <v>0.64759999999999995</v>
      </c>
      <c r="N204" s="84">
        <v>0.68310000000000004</v>
      </c>
      <c r="O204" s="80">
        <v>0.59640000000000004</v>
      </c>
      <c r="P204" s="84">
        <v>0.65590000000000004</v>
      </c>
      <c r="Q204" s="80">
        <v>0.57709999999999995</v>
      </c>
      <c r="R204" s="84">
        <v>0.66139999999999999</v>
      </c>
      <c r="S204" s="80">
        <v>0.56089999999999995</v>
      </c>
      <c r="T204" s="84">
        <v>0.64990000000000003</v>
      </c>
    </row>
    <row r="205" spans="1:20" ht="75" x14ac:dyDescent="0.25">
      <c r="A205" s="12" t="s">
        <v>502</v>
      </c>
      <c r="B205" s="13">
        <v>3834</v>
      </c>
      <c r="C205" s="13" t="s">
        <v>503</v>
      </c>
      <c r="D205" s="13" t="s">
        <v>18</v>
      </c>
      <c r="E205" s="13" t="s">
        <v>404</v>
      </c>
      <c r="F205" s="13" t="s">
        <v>50</v>
      </c>
      <c r="G205" s="13" t="s">
        <v>51</v>
      </c>
      <c r="H205" s="13" t="s">
        <v>51</v>
      </c>
      <c r="I205" s="39" t="s">
        <v>23</v>
      </c>
      <c r="J205" s="55" t="s">
        <v>504</v>
      </c>
      <c r="K205" s="83">
        <v>0.49829999999999997</v>
      </c>
      <c r="L205" s="84">
        <v>0.53669999999999995</v>
      </c>
      <c r="M205" s="80">
        <v>0.49840000000000001</v>
      </c>
      <c r="N205" s="84">
        <v>0.46089999999999998</v>
      </c>
      <c r="O205" s="80">
        <v>0.50539999999999996</v>
      </c>
      <c r="P205" s="84">
        <v>0.4647</v>
      </c>
      <c r="Q205" s="80">
        <v>0.50819999999999999</v>
      </c>
      <c r="R205" s="84">
        <v>0.54300000000000004</v>
      </c>
      <c r="S205" s="80" t="e">
        <v>#N/A</v>
      </c>
      <c r="T205" s="84" t="e">
        <v>#N/A</v>
      </c>
    </row>
    <row r="206" spans="1:20" ht="60" x14ac:dyDescent="0.25">
      <c r="A206" s="9">
        <v>3901</v>
      </c>
      <c r="B206" s="10">
        <v>3901</v>
      </c>
      <c r="C206" s="10" t="s">
        <v>505</v>
      </c>
      <c r="D206" s="13" t="s">
        <v>18</v>
      </c>
      <c r="E206" s="13" t="s">
        <v>404</v>
      </c>
      <c r="F206" s="13" t="s">
        <v>50</v>
      </c>
      <c r="G206" s="13" t="s">
        <v>51</v>
      </c>
      <c r="H206" s="13" t="s">
        <v>51</v>
      </c>
      <c r="I206" s="40" t="s">
        <v>127</v>
      </c>
      <c r="J206" s="47" t="s">
        <v>506</v>
      </c>
      <c r="K206" s="83" t="e">
        <v>#N/A</v>
      </c>
      <c r="L206" s="84" t="e">
        <v>#N/A</v>
      </c>
      <c r="M206" s="80" t="e">
        <v>#N/A</v>
      </c>
      <c r="N206" s="84" t="e">
        <v>#N/A</v>
      </c>
      <c r="O206" s="80" t="e">
        <v>#N/A</v>
      </c>
      <c r="P206" s="84" t="e">
        <v>#N/A</v>
      </c>
      <c r="Q206" s="80" t="e">
        <v>#N/A</v>
      </c>
      <c r="R206" s="84" t="e">
        <v>#N/A</v>
      </c>
      <c r="S206" s="80" t="e">
        <v>#N/A</v>
      </c>
      <c r="T206" s="84" t="e">
        <v>#N/A</v>
      </c>
    </row>
    <row r="207" spans="1:20" ht="75" x14ac:dyDescent="0.25">
      <c r="A207" s="12" t="s">
        <v>507</v>
      </c>
      <c r="B207" s="13">
        <v>3902</v>
      </c>
      <c r="C207" s="13" t="s">
        <v>508</v>
      </c>
      <c r="D207" s="13" t="s">
        <v>18</v>
      </c>
      <c r="E207" s="13" t="s">
        <v>404</v>
      </c>
      <c r="F207" s="13" t="s">
        <v>50</v>
      </c>
      <c r="G207" s="13" t="s">
        <v>51</v>
      </c>
      <c r="H207" s="13" t="s">
        <v>51</v>
      </c>
      <c r="I207" s="39" t="s">
        <v>123</v>
      </c>
      <c r="J207" s="55" t="s">
        <v>509</v>
      </c>
      <c r="K207" s="83" t="e">
        <v>#N/A</v>
      </c>
      <c r="L207" s="84" t="e">
        <v>#N/A</v>
      </c>
      <c r="M207" s="80" t="e">
        <v>#N/A</v>
      </c>
      <c r="N207" s="84" t="e">
        <v>#N/A</v>
      </c>
      <c r="O207" s="80">
        <v>0.2392</v>
      </c>
      <c r="P207" s="84">
        <v>0.54759999999999998</v>
      </c>
      <c r="Q207" s="80">
        <v>0.2392</v>
      </c>
      <c r="R207" s="84">
        <v>0.54759999999999998</v>
      </c>
      <c r="S207" s="80">
        <v>0.17860000000000001</v>
      </c>
      <c r="T207" s="84">
        <v>6.2700000000000006E-2</v>
      </c>
    </row>
    <row r="208" spans="1:20" ht="75" x14ac:dyDescent="0.25">
      <c r="A208" s="12" t="s">
        <v>510</v>
      </c>
      <c r="B208" s="13">
        <v>4101</v>
      </c>
      <c r="C208" s="13" t="s">
        <v>511</v>
      </c>
      <c r="D208" s="13" t="s">
        <v>18</v>
      </c>
      <c r="E208" s="13" t="s">
        <v>512</v>
      </c>
      <c r="F208" s="13" t="s">
        <v>50</v>
      </c>
      <c r="G208" s="13" t="s">
        <v>51</v>
      </c>
      <c r="H208" s="13" t="s">
        <v>51</v>
      </c>
      <c r="I208" s="39" t="s">
        <v>27</v>
      </c>
      <c r="J208" s="55" t="s">
        <v>513</v>
      </c>
      <c r="K208" s="83">
        <v>0.6124400000000001</v>
      </c>
      <c r="L208" s="84">
        <v>0.61874999999999991</v>
      </c>
      <c r="M208" s="80">
        <v>0.63070000000000004</v>
      </c>
      <c r="N208" s="84">
        <v>0.62909999999999999</v>
      </c>
      <c r="O208" s="80">
        <v>0.59760000000000002</v>
      </c>
      <c r="P208" s="84">
        <v>0.64119999999999999</v>
      </c>
      <c r="Q208" s="80">
        <v>0.58550000000000002</v>
      </c>
      <c r="R208" s="84">
        <v>0.62919999999999998</v>
      </c>
      <c r="S208" s="80">
        <v>0.56569999999999998</v>
      </c>
      <c r="T208" s="84">
        <v>0.60580000000000001</v>
      </c>
    </row>
    <row r="209" spans="1:20" ht="105" x14ac:dyDescent="0.25">
      <c r="A209" s="12" t="s">
        <v>514</v>
      </c>
      <c r="B209" s="13">
        <v>4102</v>
      </c>
      <c r="C209" s="13" t="s">
        <v>515</v>
      </c>
      <c r="D209" s="13" t="s">
        <v>18</v>
      </c>
      <c r="E209" s="13" t="s">
        <v>512</v>
      </c>
      <c r="F209" s="13" t="s">
        <v>50</v>
      </c>
      <c r="G209" s="13" t="s">
        <v>51</v>
      </c>
      <c r="H209" s="13" t="s">
        <v>51</v>
      </c>
      <c r="I209" s="39" t="s">
        <v>131</v>
      </c>
      <c r="J209" s="55" t="s">
        <v>516</v>
      </c>
      <c r="K209" s="83">
        <v>0.48945833333333333</v>
      </c>
      <c r="L209" s="84">
        <v>0.54692499999999999</v>
      </c>
      <c r="M209" s="80">
        <v>0.53869999999999996</v>
      </c>
      <c r="N209" s="84">
        <v>0.61060000000000003</v>
      </c>
      <c r="O209" s="80">
        <v>0.59</v>
      </c>
      <c r="P209" s="84">
        <v>0.58479999999999999</v>
      </c>
      <c r="Q209" s="80">
        <v>0.58889999999999998</v>
      </c>
      <c r="R209" s="84">
        <v>0.58479999999999999</v>
      </c>
      <c r="S209" s="80">
        <v>0.62</v>
      </c>
      <c r="T209" s="84">
        <v>0.63590000000000002</v>
      </c>
    </row>
    <row r="210" spans="1:20" ht="90" x14ac:dyDescent="0.25">
      <c r="A210" s="9">
        <v>4106</v>
      </c>
      <c r="B210" s="10">
        <v>4106</v>
      </c>
      <c r="C210" s="10" t="s">
        <v>517</v>
      </c>
      <c r="D210" s="13" t="s">
        <v>18</v>
      </c>
      <c r="E210" s="13" t="s">
        <v>512</v>
      </c>
      <c r="F210" s="13" t="s">
        <v>50</v>
      </c>
      <c r="G210" s="13" t="s">
        <v>51</v>
      </c>
      <c r="H210" s="13" t="s">
        <v>51</v>
      </c>
      <c r="I210" s="40" t="s">
        <v>30</v>
      </c>
      <c r="J210" s="47" t="s">
        <v>31</v>
      </c>
      <c r="K210" s="83">
        <v>0.84440000000000004</v>
      </c>
      <c r="L210" s="84">
        <v>0</v>
      </c>
      <c r="M210" s="80">
        <v>0.84440000000000004</v>
      </c>
      <c r="N210" s="84">
        <v>0</v>
      </c>
      <c r="O210" s="80">
        <v>0.66839999999999999</v>
      </c>
      <c r="P210" s="84">
        <v>0.64510000000000001</v>
      </c>
      <c r="Q210" s="80" t="e">
        <v>#N/A</v>
      </c>
      <c r="R210" s="84" t="e">
        <v>#N/A</v>
      </c>
      <c r="S210" s="80" t="e">
        <v>#N/A</v>
      </c>
      <c r="T210" s="84" t="e">
        <v>#N/A</v>
      </c>
    </row>
    <row r="211" spans="1:20" ht="45" x14ac:dyDescent="0.25">
      <c r="A211" s="9">
        <v>4107</v>
      </c>
      <c r="B211" s="10">
        <v>4107</v>
      </c>
      <c r="C211" s="10" t="s">
        <v>518</v>
      </c>
      <c r="D211" s="13" t="s">
        <v>18</v>
      </c>
      <c r="E211" s="13" t="s">
        <v>512</v>
      </c>
      <c r="F211" s="13" t="s">
        <v>50</v>
      </c>
      <c r="G211" s="13" t="s">
        <v>51</v>
      </c>
      <c r="H211" s="13" t="s">
        <v>51</v>
      </c>
      <c r="I211" s="40" t="s">
        <v>27</v>
      </c>
      <c r="J211" s="47" t="s">
        <v>519</v>
      </c>
      <c r="K211" s="83">
        <v>1</v>
      </c>
      <c r="L211" s="84">
        <v>0</v>
      </c>
      <c r="M211" s="80" t="e">
        <v>#N/A</v>
      </c>
      <c r="N211" s="84" t="e">
        <v>#N/A</v>
      </c>
      <c r="O211" s="80" t="e">
        <v>#N/A</v>
      </c>
      <c r="P211" s="84" t="e">
        <v>#N/A</v>
      </c>
      <c r="Q211" s="80">
        <v>0.69779999999999998</v>
      </c>
      <c r="R211" s="84">
        <v>0</v>
      </c>
      <c r="S211" s="80" t="e">
        <v>#N/A</v>
      </c>
      <c r="T211" s="84" t="e">
        <v>#N/A</v>
      </c>
    </row>
    <row r="212" spans="1:20" ht="75" x14ac:dyDescent="0.25">
      <c r="A212" s="12" t="s">
        <v>520</v>
      </c>
      <c r="B212" s="13">
        <v>4108</v>
      </c>
      <c r="C212" s="13" t="s">
        <v>521</v>
      </c>
      <c r="D212" s="13" t="s">
        <v>18</v>
      </c>
      <c r="E212" s="13" t="s">
        <v>228</v>
      </c>
      <c r="F212" s="13" t="s">
        <v>50</v>
      </c>
      <c r="G212" s="13" t="s">
        <v>51</v>
      </c>
      <c r="H212" s="13" t="s">
        <v>51</v>
      </c>
      <c r="I212" s="39" t="s">
        <v>21</v>
      </c>
      <c r="J212" s="55" t="s">
        <v>22</v>
      </c>
      <c r="K212" s="83">
        <v>0.90495999999999999</v>
      </c>
      <c r="L212" s="84">
        <v>0.90186666666666659</v>
      </c>
      <c r="M212" s="80">
        <v>0.75509999999999999</v>
      </c>
      <c r="N212" s="84">
        <v>0.7238</v>
      </c>
      <c r="O212" s="80">
        <v>0.66900000000000004</v>
      </c>
      <c r="P212" s="84">
        <v>0.76190000000000002</v>
      </c>
      <c r="Q212" s="80">
        <v>0.65559999999999996</v>
      </c>
      <c r="R212" s="84">
        <v>0.72809999999999997</v>
      </c>
      <c r="S212" s="80">
        <v>0.66669999999999996</v>
      </c>
      <c r="T212" s="84">
        <v>0.72899999999999998</v>
      </c>
    </row>
    <row r="213" spans="1:20" ht="90" x14ac:dyDescent="0.25">
      <c r="A213" s="12" t="s">
        <v>522</v>
      </c>
      <c r="B213" s="13">
        <v>4109</v>
      </c>
      <c r="C213" s="13" t="s">
        <v>523</v>
      </c>
      <c r="D213" s="13" t="s">
        <v>18</v>
      </c>
      <c r="E213" s="13" t="s">
        <v>512</v>
      </c>
      <c r="F213" s="13" t="s">
        <v>50</v>
      </c>
      <c r="G213" s="13" t="s">
        <v>51</v>
      </c>
      <c r="H213" s="13" t="s">
        <v>51</v>
      </c>
      <c r="I213" s="39" t="s">
        <v>27</v>
      </c>
      <c r="J213" s="55" t="s">
        <v>89</v>
      </c>
      <c r="K213" s="83">
        <v>0.83997999999999995</v>
      </c>
      <c r="L213" s="84">
        <v>1</v>
      </c>
      <c r="M213" s="80">
        <v>0.60450000000000004</v>
      </c>
      <c r="N213" s="84">
        <v>1</v>
      </c>
      <c r="O213" s="80">
        <v>0.66759999999999997</v>
      </c>
      <c r="P213" s="84">
        <v>0.61990000000000001</v>
      </c>
      <c r="Q213" s="80">
        <v>0.69389999999999996</v>
      </c>
      <c r="R213" s="84">
        <v>0.67449999999999999</v>
      </c>
      <c r="S213" s="80" t="e">
        <v>#N/A</v>
      </c>
      <c r="T213" s="84" t="e">
        <v>#N/A</v>
      </c>
    </row>
    <row r="214" spans="1:20" ht="75" x14ac:dyDescent="0.25">
      <c r="A214" s="12" t="s">
        <v>524</v>
      </c>
      <c r="B214" s="13">
        <v>4110</v>
      </c>
      <c r="C214" s="13" t="s">
        <v>525</v>
      </c>
      <c r="D214" s="13" t="s">
        <v>18</v>
      </c>
      <c r="E214" s="13" t="s">
        <v>512</v>
      </c>
      <c r="F214" s="13" t="s">
        <v>50</v>
      </c>
      <c r="G214" s="13" t="s">
        <v>51</v>
      </c>
      <c r="H214" s="13" t="s">
        <v>51</v>
      </c>
      <c r="I214" s="39" t="s">
        <v>104</v>
      </c>
      <c r="J214" s="55" t="s">
        <v>311</v>
      </c>
      <c r="K214" s="83" t="e">
        <v>#N/A</v>
      </c>
      <c r="L214" s="84" t="e">
        <v>#N/A</v>
      </c>
      <c r="M214" s="80">
        <v>0.9214</v>
      </c>
      <c r="N214" s="84">
        <v>0.83330000000000004</v>
      </c>
      <c r="O214" s="80">
        <v>0.53059999999999996</v>
      </c>
      <c r="P214" s="84">
        <v>0.4803</v>
      </c>
      <c r="Q214" s="80">
        <v>0.53059999999999996</v>
      </c>
      <c r="R214" s="84">
        <v>0.4803</v>
      </c>
      <c r="S214" s="80" t="e">
        <v>#N/A</v>
      </c>
      <c r="T214" s="84" t="e">
        <v>#N/A</v>
      </c>
    </row>
    <row r="215" spans="1:20" ht="120" x14ac:dyDescent="0.25">
      <c r="A215" s="12" t="s">
        <v>526</v>
      </c>
      <c r="B215" s="13">
        <v>4111</v>
      </c>
      <c r="C215" s="13" t="s">
        <v>527</v>
      </c>
      <c r="D215" s="13" t="s">
        <v>18</v>
      </c>
      <c r="E215" s="13" t="s">
        <v>512</v>
      </c>
      <c r="F215" s="13" t="s">
        <v>50</v>
      </c>
      <c r="G215" s="13" t="s">
        <v>51</v>
      </c>
      <c r="H215" s="13" t="s">
        <v>51</v>
      </c>
      <c r="I215" s="39" t="s">
        <v>119</v>
      </c>
      <c r="J215" s="55" t="s">
        <v>528</v>
      </c>
      <c r="K215" s="83">
        <v>0.71035500000000007</v>
      </c>
      <c r="L215" s="84">
        <v>0.72126249999999992</v>
      </c>
      <c r="M215" s="80">
        <v>0.71330000000000005</v>
      </c>
      <c r="N215" s="84">
        <v>0.72219999999999995</v>
      </c>
      <c r="O215" s="80">
        <v>0.69499999999999995</v>
      </c>
      <c r="P215" s="84">
        <v>0.73</v>
      </c>
      <c r="Q215" s="80">
        <v>0.69179999999999997</v>
      </c>
      <c r="R215" s="84">
        <v>0.73260000000000003</v>
      </c>
      <c r="S215" s="80" t="e">
        <v>#N/A</v>
      </c>
      <c r="T215" s="84" t="e">
        <v>#N/A</v>
      </c>
    </row>
    <row r="216" spans="1:20" ht="90" x14ac:dyDescent="0.25">
      <c r="A216" s="12" t="s">
        <v>529</v>
      </c>
      <c r="B216" s="13">
        <v>4112</v>
      </c>
      <c r="C216" s="13" t="s">
        <v>530</v>
      </c>
      <c r="D216" s="13" t="s">
        <v>18</v>
      </c>
      <c r="E216" s="13" t="s">
        <v>512</v>
      </c>
      <c r="F216" s="13" t="s">
        <v>50</v>
      </c>
      <c r="G216" s="13" t="s">
        <v>51</v>
      </c>
      <c r="H216" s="13" t="s">
        <v>51</v>
      </c>
      <c r="I216" s="39" t="s">
        <v>25</v>
      </c>
      <c r="J216" s="55" t="s">
        <v>531</v>
      </c>
      <c r="K216" s="83">
        <v>0.60313000000000017</v>
      </c>
      <c r="L216" s="84">
        <v>0.62058125000000008</v>
      </c>
      <c r="M216" s="80">
        <v>0.5927</v>
      </c>
      <c r="N216" s="84">
        <v>0.59040000000000004</v>
      </c>
      <c r="O216" s="80">
        <v>0.62339999999999995</v>
      </c>
      <c r="P216" s="84">
        <v>0.62270000000000003</v>
      </c>
      <c r="Q216" s="80">
        <v>0.61650000000000005</v>
      </c>
      <c r="R216" s="84">
        <v>0.61399999999999999</v>
      </c>
      <c r="S216" s="80" t="e">
        <v>#N/A</v>
      </c>
      <c r="T216" s="84" t="e">
        <v>#N/A</v>
      </c>
    </row>
    <row r="217" spans="1:20" ht="60" x14ac:dyDescent="0.25">
      <c r="A217" s="12" t="s">
        <v>532</v>
      </c>
      <c r="B217" s="13">
        <v>4701</v>
      </c>
      <c r="C217" s="13" t="s">
        <v>533</v>
      </c>
      <c r="D217" s="13" t="s">
        <v>18</v>
      </c>
      <c r="E217" s="13" t="s">
        <v>512</v>
      </c>
      <c r="F217" s="13" t="s">
        <v>50</v>
      </c>
      <c r="G217" s="13" t="s">
        <v>51</v>
      </c>
      <c r="H217" s="13" t="s">
        <v>51</v>
      </c>
      <c r="I217" s="39" t="s">
        <v>27</v>
      </c>
      <c r="J217" s="55" t="s">
        <v>89</v>
      </c>
      <c r="K217" s="83">
        <v>0.49346315789473683</v>
      </c>
      <c r="L217" s="84">
        <v>0.54492666666666667</v>
      </c>
      <c r="M217" s="80">
        <v>0.49719999999999998</v>
      </c>
      <c r="N217" s="84">
        <v>0.54049999999999998</v>
      </c>
      <c r="O217" s="80">
        <v>0.49049999999999999</v>
      </c>
      <c r="P217" s="84">
        <v>0.54820000000000002</v>
      </c>
      <c r="Q217" s="80">
        <v>0.48859999999999998</v>
      </c>
      <c r="R217" s="84">
        <v>0.54420000000000002</v>
      </c>
      <c r="S217" s="80">
        <v>0.47360000000000002</v>
      </c>
      <c r="T217" s="84">
        <v>0.53259999999999996</v>
      </c>
    </row>
    <row r="218" spans="1:20" ht="60" x14ac:dyDescent="0.25">
      <c r="A218" s="12" t="s">
        <v>534</v>
      </c>
      <c r="B218" s="13">
        <v>4702</v>
      </c>
      <c r="C218" s="13" t="s">
        <v>535</v>
      </c>
      <c r="D218" s="13" t="s">
        <v>18</v>
      </c>
      <c r="E218" s="13" t="s">
        <v>404</v>
      </c>
      <c r="F218" s="13" t="s">
        <v>50</v>
      </c>
      <c r="G218" s="13" t="s">
        <v>51</v>
      </c>
      <c r="H218" s="13" t="s">
        <v>51</v>
      </c>
      <c r="I218" s="39" t="s">
        <v>21</v>
      </c>
      <c r="J218" s="55" t="s">
        <v>22</v>
      </c>
      <c r="K218" s="83">
        <v>0.82289499999999993</v>
      </c>
      <c r="L218" s="84">
        <v>0.85903750000000012</v>
      </c>
      <c r="M218" s="80">
        <v>0.82379999999999998</v>
      </c>
      <c r="N218" s="84">
        <v>0.85470000000000002</v>
      </c>
      <c r="O218" s="80">
        <v>0.82</v>
      </c>
      <c r="P218" s="84">
        <v>0.85199999999999998</v>
      </c>
      <c r="Q218" s="80">
        <v>0.78620000000000001</v>
      </c>
      <c r="R218" s="84">
        <v>0.84109999999999996</v>
      </c>
      <c r="S218" s="80">
        <v>0.7883</v>
      </c>
      <c r="T218" s="84">
        <v>0.84379999999999999</v>
      </c>
    </row>
    <row r="219" spans="1:20" ht="105" x14ac:dyDescent="0.25">
      <c r="A219" s="12" t="s">
        <v>536</v>
      </c>
      <c r="B219" s="13">
        <v>4705</v>
      </c>
      <c r="C219" s="13" t="s">
        <v>537</v>
      </c>
      <c r="D219" s="13" t="s">
        <v>18</v>
      </c>
      <c r="E219" s="13" t="s">
        <v>512</v>
      </c>
      <c r="F219" s="13" t="s">
        <v>50</v>
      </c>
      <c r="G219" s="13" t="s">
        <v>51</v>
      </c>
      <c r="H219" s="13" t="s">
        <v>51</v>
      </c>
      <c r="I219" s="39" t="s">
        <v>21</v>
      </c>
      <c r="J219" s="55" t="s">
        <v>22</v>
      </c>
      <c r="K219" s="83">
        <v>0.51662999999999992</v>
      </c>
      <c r="L219" s="84">
        <v>0.59472500000000006</v>
      </c>
      <c r="M219" s="80">
        <v>0.52980000000000005</v>
      </c>
      <c r="N219" s="84">
        <v>0.51449999999999996</v>
      </c>
      <c r="O219" s="80">
        <v>0.68710000000000004</v>
      </c>
      <c r="P219" s="84">
        <v>0.62470000000000003</v>
      </c>
      <c r="Q219" s="80">
        <v>0.68710000000000004</v>
      </c>
      <c r="R219" s="84">
        <v>0.62470000000000003</v>
      </c>
      <c r="S219" s="80" t="e">
        <v>#N/A</v>
      </c>
      <c r="T219" s="84" t="e">
        <v>#N/A</v>
      </c>
    </row>
    <row r="220" spans="1:20" ht="75" x14ac:dyDescent="0.25">
      <c r="A220" s="12" t="s">
        <v>538</v>
      </c>
      <c r="B220" s="13">
        <v>4708</v>
      </c>
      <c r="C220" s="13" t="s">
        <v>539</v>
      </c>
      <c r="D220" s="13" t="s">
        <v>18</v>
      </c>
      <c r="E220" s="13" t="s">
        <v>512</v>
      </c>
      <c r="F220" s="13" t="s">
        <v>50</v>
      </c>
      <c r="G220" s="13" t="s">
        <v>51</v>
      </c>
      <c r="H220" s="13" t="s">
        <v>51</v>
      </c>
      <c r="I220" s="39" t="s">
        <v>21</v>
      </c>
      <c r="J220" s="55" t="s">
        <v>22</v>
      </c>
      <c r="K220" s="83">
        <v>0.22</v>
      </c>
      <c r="L220" s="84">
        <v>0</v>
      </c>
      <c r="M220" s="80">
        <v>0.65739999999999998</v>
      </c>
      <c r="N220" s="84">
        <v>0.69069999999999998</v>
      </c>
      <c r="O220" s="80">
        <v>0.65759999999999996</v>
      </c>
      <c r="P220" s="84">
        <v>0.69279999999999997</v>
      </c>
      <c r="Q220" s="80">
        <v>0.65759999999999996</v>
      </c>
      <c r="R220" s="84">
        <v>0.69279999999999997</v>
      </c>
      <c r="S220" s="80">
        <v>0.6391</v>
      </c>
      <c r="T220" s="84">
        <v>0.70320000000000005</v>
      </c>
    </row>
    <row r="221" spans="1:20" ht="90" x14ac:dyDescent="0.25">
      <c r="A221" s="12" t="s">
        <v>540</v>
      </c>
      <c r="B221" s="13">
        <v>4709</v>
      </c>
      <c r="C221" s="13" t="s">
        <v>541</v>
      </c>
      <c r="D221" s="13" t="s">
        <v>18</v>
      </c>
      <c r="E221" s="13" t="s">
        <v>512</v>
      </c>
      <c r="F221" s="13" t="s">
        <v>50</v>
      </c>
      <c r="G221" s="13" t="s">
        <v>51</v>
      </c>
      <c r="H221" s="13" t="s">
        <v>51</v>
      </c>
      <c r="I221" s="39" t="s">
        <v>108</v>
      </c>
      <c r="J221" s="55" t="s">
        <v>109</v>
      </c>
      <c r="K221" s="83">
        <v>0.6934583333333334</v>
      </c>
      <c r="L221" s="84">
        <v>0.72401249999999995</v>
      </c>
      <c r="M221" s="80">
        <v>0.64639999999999997</v>
      </c>
      <c r="N221" s="84">
        <v>0.73429999999999995</v>
      </c>
      <c r="O221" s="80">
        <v>0.48780000000000001</v>
      </c>
      <c r="P221" s="84">
        <v>0.56869999999999998</v>
      </c>
      <c r="Q221" s="80">
        <v>0.4909</v>
      </c>
      <c r="R221" s="84">
        <v>0.57130000000000003</v>
      </c>
      <c r="S221" s="80">
        <v>0.437</v>
      </c>
      <c r="T221" s="84">
        <v>0.49980000000000002</v>
      </c>
    </row>
    <row r="222" spans="1:20" ht="45" x14ac:dyDescent="0.25">
      <c r="A222" s="12" t="s">
        <v>542</v>
      </c>
      <c r="B222" s="13">
        <v>4714</v>
      </c>
      <c r="C222" s="13" t="s">
        <v>543</v>
      </c>
      <c r="D222" s="13" t="s">
        <v>18</v>
      </c>
      <c r="E222" s="13" t="s">
        <v>512</v>
      </c>
      <c r="F222" s="13" t="s">
        <v>50</v>
      </c>
      <c r="G222" s="13" t="s">
        <v>51</v>
      </c>
      <c r="H222" s="13" t="s">
        <v>51</v>
      </c>
      <c r="I222" s="39" t="s">
        <v>21</v>
      </c>
      <c r="J222" s="55" t="s">
        <v>22</v>
      </c>
      <c r="K222" s="83" t="e">
        <v>#N/A</v>
      </c>
      <c r="L222" s="84" t="e">
        <v>#N/A</v>
      </c>
      <c r="M222" s="80" t="e">
        <v>#N/A</v>
      </c>
      <c r="N222" s="84" t="e">
        <v>#N/A</v>
      </c>
      <c r="O222" s="80" t="e">
        <v>#N/A</v>
      </c>
      <c r="P222" s="84" t="e">
        <v>#N/A</v>
      </c>
      <c r="Q222" s="80" t="e">
        <v>#N/A</v>
      </c>
      <c r="R222" s="84" t="e">
        <v>#N/A</v>
      </c>
      <c r="S222" s="80" t="e">
        <v>#N/A</v>
      </c>
      <c r="T222" s="84" t="e">
        <v>#N/A</v>
      </c>
    </row>
    <row r="223" spans="1:20" ht="60" x14ac:dyDescent="0.25">
      <c r="A223" s="12" t="s">
        <v>544</v>
      </c>
      <c r="B223" s="13">
        <v>4719</v>
      </c>
      <c r="C223" s="13" t="s">
        <v>545</v>
      </c>
      <c r="D223" s="13" t="s">
        <v>18</v>
      </c>
      <c r="E223" s="13" t="s">
        <v>512</v>
      </c>
      <c r="F223" s="13" t="s">
        <v>50</v>
      </c>
      <c r="G223" s="13" t="s">
        <v>51</v>
      </c>
      <c r="H223" s="13" t="s">
        <v>51</v>
      </c>
      <c r="I223" s="39" t="s">
        <v>21</v>
      </c>
      <c r="J223" s="55" t="s">
        <v>22</v>
      </c>
      <c r="K223" s="83">
        <v>0.75022500000000003</v>
      </c>
      <c r="L223" s="84">
        <v>0.78905000000000003</v>
      </c>
      <c r="M223" s="80">
        <v>0.68759999999999999</v>
      </c>
      <c r="N223" s="84">
        <v>0.78410000000000002</v>
      </c>
      <c r="O223" s="80">
        <v>0.70040000000000002</v>
      </c>
      <c r="P223" s="84">
        <v>0.69320000000000004</v>
      </c>
      <c r="Q223" s="80">
        <v>0.70040000000000002</v>
      </c>
      <c r="R223" s="84">
        <v>0.69320000000000004</v>
      </c>
      <c r="S223" s="80" t="e">
        <v>#N/A</v>
      </c>
      <c r="T223" s="84" t="e">
        <v>#N/A</v>
      </c>
    </row>
    <row r="224" spans="1:20" ht="75" x14ac:dyDescent="0.25">
      <c r="A224" s="12" t="s">
        <v>546</v>
      </c>
      <c r="B224" s="13">
        <v>4721</v>
      </c>
      <c r="C224" s="13" t="s">
        <v>547</v>
      </c>
      <c r="D224" s="13" t="s">
        <v>18</v>
      </c>
      <c r="E224" s="13" t="s">
        <v>228</v>
      </c>
      <c r="F224" s="13" t="s">
        <v>50</v>
      </c>
      <c r="G224" s="13" t="s">
        <v>51</v>
      </c>
      <c r="H224" s="13" t="s">
        <v>51</v>
      </c>
      <c r="I224" s="39" t="s">
        <v>21</v>
      </c>
      <c r="J224" s="55" t="s">
        <v>22</v>
      </c>
      <c r="K224" s="83" t="e">
        <v>#N/A</v>
      </c>
      <c r="L224" s="84" t="e">
        <v>#N/A</v>
      </c>
      <c r="M224" s="80" t="e">
        <v>#N/A</v>
      </c>
      <c r="N224" s="84" t="e">
        <v>#N/A</v>
      </c>
      <c r="O224" s="80">
        <v>0.73919999999999997</v>
      </c>
      <c r="P224" s="84">
        <v>0.73629999999999995</v>
      </c>
      <c r="Q224" s="80">
        <v>0.64600000000000002</v>
      </c>
      <c r="R224" s="84">
        <v>0.67010000000000003</v>
      </c>
      <c r="S224" s="80">
        <v>0.72889999999999999</v>
      </c>
      <c r="T224" s="84">
        <v>0.75519999999999998</v>
      </c>
    </row>
    <row r="225" spans="1:20" ht="60" x14ac:dyDescent="0.25">
      <c r="A225" s="12" t="s">
        <v>548</v>
      </c>
      <c r="B225" s="13">
        <v>4726</v>
      </c>
      <c r="C225" s="13" t="s">
        <v>549</v>
      </c>
      <c r="D225" s="13" t="s">
        <v>18</v>
      </c>
      <c r="E225" s="13" t="s">
        <v>512</v>
      </c>
      <c r="F225" s="13" t="s">
        <v>50</v>
      </c>
      <c r="G225" s="13" t="s">
        <v>51</v>
      </c>
      <c r="H225" s="13" t="s">
        <v>51</v>
      </c>
      <c r="I225" s="39" t="s">
        <v>21</v>
      </c>
      <c r="J225" s="55" t="s">
        <v>22</v>
      </c>
      <c r="K225" s="83">
        <v>0.72344285714285717</v>
      </c>
      <c r="L225" s="84">
        <v>0.77567000000000008</v>
      </c>
      <c r="M225" s="80">
        <v>0.69830000000000003</v>
      </c>
      <c r="N225" s="84">
        <v>0.74360000000000004</v>
      </c>
      <c r="O225" s="80">
        <v>0.67979999999999996</v>
      </c>
      <c r="P225" s="84">
        <v>0.71870000000000001</v>
      </c>
      <c r="Q225" s="80">
        <v>0.6754</v>
      </c>
      <c r="R225" s="84">
        <v>0.71309999999999996</v>
      </c>
      <c r="S225" s="80">
        <v>0.64770000000000005</v>
      </c>
      <c r="T225" s="84">
        <v>0.70950000000000002</v>
      </c>
    </row>
    <row r="226" spans="1:20" ht="60" x14ac:dyDescent="0.25">
      <c r="A226" s="12" t="s">
        <v>550</v>
      </c>
      <c r="B226" s="13">
        <v>4801</v>
      </c>
      <c r="C226" s="13" t="s">
        <v>551</v>
      </c>
      <c r="D226" s="13" t="s">
        <v>18</v>
      </c>
      <c r="E226" s="13" t="s">
        <v>404</v>
      </c>
      <c r="F226" s="13" t="s">
        <v>50</v>
      </c>
      <c r="G226" s="13" t="s">
        <v>51</v>
      </c>
      <c r="H226" s="13" t="s">
        <v>51</v>
      </c>
      <c r="I226" s="39" t="s">
        <v>23</v>
      </c>
      <c r="J226" s="55" t="s">
        <v>24</v>
      </c>
      <c r="K226" s="83">
        <v>0.67857499999999993</v>
      </c>
      <c r="L226" s="84">
        <v>0</v>
      </c>
      <c r="M226" s="80">
        <v>0.67469999999999997</v>
      </c>
      <c r="N226" s="84">
        <v>0</v>
      </c>
      <c r="O226" s="80">
        <v>0.63080000000000003</v>
      </c>
      <c r="P226" s="84">
        <v>0.70569999999999999</v>
      </c>
      <c r="Q226" s="80">
        <v>0.57079999999999997</v>
      </c>
      <c r="R226" s="84">
        <v>0.60140000000000005</v>
      </c>
      <c r="S226" s="80">
        <v>0.50580000000000003</v>
      </c>
      <c r="T226" s="84">
        <v>0.53259999999999996</v>
      </c>
    </row>
    <row r="227" spans="1:20" ht="60" x14ac:dyDescent="0.25">
      <c r="A227" s="12" t="s">
        <v>552</v>
      </c>
      <c r="B227" s="13">
        <v>4803</v>
      </c>
      <c r="C227" s="13" t="s">
        <v>553</v>
      </c>
      <c r="D227" s="13" t="s">
        <v>18</v>
      </c>
      <c r="E227" s="13" t="s">
        <v>512</v>
      </c>
      <c r="F227" s="13" t="s">
        <v>50</v>
      </c>
      <c r="G227" s="13" t="s">
        <v>51</v>
      </c>
      <c r="H227" s="13" t="s">
        <v>51</v>
      </c>
      <c r="I227" s="39" t="s">
        <v>21</v>
      </c>
      <c r="J227" s="55" t="s">
        <v>22</v>
      </c>
      <c r="K227" s="83">
        <v>0.75382777777777765</v>
      </c>
      <c r="L227" s="84">
        <v>0.77894285714285716</v>
      </c>
      <c r="M227" s="80">
        <v>0.74209999999999998</v>
      </c>
      <c r="N227" s="84">
        <v>0.77980000000000005</v>
      </c>
      <c r="O227" s="80">
        <v>0.74960000000000004</v>
      </c>
      <c r="P227" s="84">
        <v>0.78549999999999998</v>
      </c>
      <c r="Q227" s="80">
        <v>0.74960000000000004</v>
      </c>
      <c r="R227" s="84">
        <v>0.78549999999999998</v>
      </c>
      <c r="S227" s="80" t="e">
        <v>#N/A</v>
      </c>
      <c r="T227" s="84" t="e">
        <v>#N/A</v>
      </c>
    </row>
    <row r="228" spans="1:20" ht="60" x14ac:dyDescent="0.25">
      <c r="A228" s="12" t="s">
        <v>554</v>
      </c>
      <c r="B228" s="13">
        <v>4805</v>
      </c>
      <c r="C228" s="13" t="s">
        <v>555</v>
      </c>
      <c r="D228" s="13" t="s">
        <v>18</v>
      </c>
      <c r="E228" s="13" t="s">
        <v>512</v>
      </c>
      <c r="F228" s="13" t="s">
        <v>50</v>
      </c>
      <c r="G228" s="13" t="s">
        <v>51</v>
      </c>
      <c r="H228" s="13" t="s">
        <v>51</v>
      </c>
      <c r="I228" s="39" t="s">
        <v>21</v>
      </c>
      <c r="J228" s="55" t="s">
        <v>22</v>
      </c>
      <c r="K228" s="83" t="e">
        <v>#N/A</v>
      </c>
      <c r="L228" s="84" t="e">
        <v>#N/A</v>
      </c>
      <c r="M228" s="80" t="e">
        <v>#N/A</v>
      </c>
      <c r="N228" s="84" t="e">
        <v>#N/A</v>
      </c>
      <c r="O228" s="80" t="e">
        <v>#N/A</v>
      </c>
      <c r="P228" s="84" t="e">
        <v>#N/A</v>
      </c>
      <c r="Q228" s="80" t="e">
        <v>#N/A</v>
      </c>
      <c r="R228" s="84" t="e">
        <v>#N/A</v>
      </c>
      <c r="S228" s="80" t="e">
        <v>#N/A</v>
      </c>
      <c r="T228" s="84" t="e">
        <v>#N/A</v>
      </c>
    </row>
    <row r="229" spans="1:20" ht="75" x14ac:dyDescent="0.25">
      <c r="A229" s="12" t="s">
        <v>556</v>
      </c>
      <c r="B229" s="13">
        <v>4806</v>
      </c>
      <c r="C229" s="13" t="s">
        <v>557</v>
      </c>
      <c r="D229" s="13" t="s">
        <v>18</v>
      </c>
      <c r="E229" s="13" t="s">
        <v>512</v>
      </c>
      <c r="F229" s="13" t="s">
        <v>50</v>
      </c>
      <c r="G229" s="13" t="s">
        <v>51</v>
      </c>
      <c r="H229" s="13" t="s">
        <v>51</v>
      </c>
      <c r="I229" s="39" t="s">
        <v>21</v>
      </c>
      <c r="J229" s="55" t="s">
        <v>22</v>
      </c>
      <c r="K229" s="83">
        <v>0.43463000000000002</v>
      </c>
      <c r="L229" s="84">
        <v>0.3891</v>
      </c>
      <c r="M229" s="80">
        <v>0.60629999999999995</v>
      </c>
      <c r="N229" s="84">
        <v>0.50990000000000002</v>
      </c>
      <c r="O229" s="80">
        <v>0.60629999999999995</v>
      </c>
      <c r="P229" s="84">
        <v>0.50990000000000002</v>
      </c>
      <c r="Q229" s="80">
        <v>0.6764</v>
      </c>
      <c r="R229" s="84">
        <v>0.67779999999999996</v>
      </c>
      <c r="S229" s="80">
        <v>0.6462</v>
      </c>
      <c r="T229" s="84">
        <v>0.70069999999999999</v>
      </c>
    </row>
    <row r="230" spans="1:20" ht="75" x14ac:dyDescent="0.25">
      <c r="A230" s="12" t="s">
        <v>558</v>
      </c>
      <c r="B230" s="13">
        <v>4810</v>
      </c>
      <c r="C230" s="13" t="s">
        <v>559</v>
      </c>
      <c r="D230" s="13" t="s">
        <v>18</v>
      </c>
      <c r="E230" s="13" t="s">
        <v>228</v>
      </c>
      <c r="F230" s="13" t="s">
        <v>50</v>
      </c>
      <c r="G230" s="13" t="s">
        <v>51</v>
      </c>
      <c r="H230" s="13" t="s">
        <v>51</v>
      </c>
      <c r="I230" s="39" t="s">
        <v>21</v>
      </c>
      <c r="J230" s="55" t="s">
        <v>22</v>
      </c>
      <c r="K230" s="83">
        <v>0.53228333333333344</v>
      </c>
      <c r="L230" s="84">
        <v>0.60949285714285717</v>
      </c>
      <c r="M230" s="80">
        <v>0.55149999999999999</v>
      </c>
      <c r="N230" s="84">
        <v>0.629</v>
      </c>
      <c r="O230" s="80">
        <v>0.53759999999999997</v>
      </c>
      <c r="P230" s="84">
        <v>0.64949999999999997</v>
      </c>
      <c r="Q230" s="80">
        <v>0.53759999999999997</v>
      </c>
      <c r="R230" s="84">
        <v>0.64900000000000002</v>
      </c>
      <c r="S230" s="80">
        <v>0.51719999999999999</v>
      </c>
      <c r="T230" s="84">
        <v>0.58030000000000004</v>
      </c>
    </row>
    <row r="231" spans="1:20" ht="60" x14ac:dyDescent="0.25">
      <c r="A231" s="12" t="s">
        <v>560</v>
      </c>
      <c r="B231" s="13">
        <v>4811</v>
      </c>
      <c r="C231" s="13" t="s">
        <v>561</v>
      </c>
      <c r="D231" s="13" t="s">
        <v>18</v>
      </c>
      <c r="E231" s="13" t="s">
        <v>512</v>
      </c>
      <c r="F231" s="13" t="s">
        <v>50</v>
      </c>
      <c r="G231" s="13" t="s">
        <v>51</v>
      </c>
      <c r="H231" s="13" t="s">
        <v>51</v>
      </c>
      <c r="I231" s="39" t="s">
        <v>27</v>
      </c>
      <c r="J231" s="55" t="s">
        <v>89</v>
      </c>
      <c r="K231" s="83" t="e">
        <v>#N/A</v>
      </c>
      <c r="L231" s="84" t="e">
        <v>#N/A</v>
      </c>
      <c r="M231" s="80" t="e">
        <v>#N/A</v>
      </c>
      <c r="N231" s="84" t="e">
        <v>#N/A</v>
      </c>
      <c r="O231" s="80" t="e">
        <v>#N/A</v>
      </c>
      <c r="P231" s="84" t="e">
        <v>#N/A</v>
      </c>
      <c r="Q231" s="80" t="e">
        <v>#N/A</v>
      </c>
      <c r="R231" s="84" t="e">
        <v>#N/A</v>
      </c>
      <c r="S231" s="80" t="e">
        <v>#N/A</v>
      </c>
      <c r="T231" s="84" t="e">
        <v>#N/A</v>
      </c>
    </row>
    <row r="232" spans="1:20" ht="60" x14ac:dyDescent="0.25">
      <c r="A232" s="12" t="s">
        <v>562</v>
      </c>
      <c r="B232" s="13">
        <v>4812</v>
      </c>
      <c r="C232" s="13" t="s">
        <v>563</v>
      </c>
      <c r="D232" s="13" t="s">
        <v>18</v>
      </c>
      <c r="E232" s="13" t="s">
        <v>512</v>
      </c>
      <c r="F232" s="13" t="s">
        <v>50</v>
      </c>
      <c r="G232" s="13" t="s">
        <v>51</v>
      </c>
      <c r="H232" s="13" t="s">
        <v>51</v>
      </c>
      <c r="I232" s="39" t="s">
        <v>21</v>
      </c>
      <c r="J232" s="55" t="s">
        <v>22</v>
      </c>
      <c r="K232" s="83" t="e">
        <v>#N/A</v>
      </c>
      <c r="L232" s="84" t="e">
        <v>#N/A</v>
      </c>
      <c r="M232" s="80" t="e">
        <v>#N/A</v>
      </c>
      <c r="N232" s="84" t="e">
        <v>#N/A</v>
      </c>
      <c r="O232" s="80">
        <v>0.83579999999999999</v>
      </c>
      <c r="P232" s="84">
        <v>0</v>
      </c>
      <c r="Q232" s="80">
        <v>0.82289999999999996</v>
      </c>
      <c r="R232" s="84">
        <v>0</v>
      </c>
      <c r="S232" s="80" t="e">
        <v>#N/A</v>
      </c>
      <c r="T232" s="84" t="e">
        <v>#N/A</v>
      </c>
    </row>
    <row r="233" spans="1:20" ht="75" x14ac:dyDescent="0.25">
      <c r="A233" s="12" t="s">
        <v>564</v>
      </c>
      <c r="B233" s="13">
        <v>4813</v>
      </c>
      <c r="C233" s="13" t="s">
        <v>565</v>
      </c>
      <c r="D233" s="13" t="s">
        <v>18</v>
      </c>
      <c r="E233" s="13" t="s">
        <v>512</v>
      </c>
      <c r="F233" s="13" t="s">
        <v>50</v>
      </c>
      <c r="G233" s="13" t="s">
        <v>51</v>
      </c>
      <c r="H233" s="13" t="s">
        <v>51</v>
      </c>
      <c r="I233" s="39" t="s">
        <v>21</v>
      </c>
      <c r="J233" s="55" t="s">
        <v>22</v>
      </c>
      <c r="K233" s="83">
        <v>0.72242500000000009</v>
      </c>
      <c r="L233" s="84">
        <v>0.75747500000000001</v>
      </c>
      <c r="M233" s="80">
        <v>0.73099999999999998</v>
      </c>
      <c r="N233" s="84">
        <v>0.75660000000000005</v>
      </c>
      <c r="O233" s="80">
        <v>0.71950000000000003</v>
      </c>
      <c r="P233" s="84">
        <v>0.77880000000000005</v>
      </c>
      <c r="Q233" s="80">
        <v>0.71350000000000002</v>
      </c>
      <c r="R233" s="84">
        <v>0.76949999999999996</v>
      </c>
      <c r="S233" s="80" t="e">
        <v>#N/A</v>
      </c>
      <c r="T233" s="84" t="e">
        <v>#N/A</v>
      </c>
    </row>
    <row r="234" spans="1:20" ht="45" x14ac:dyDescent="0.25">
      <c r="A234" s="12" t="s">
        <v>566</v>
      </c>
      <c r="B234" s="13">
        <v>4817</v>
      </c>
      <c r="C234" s="13" t="s">
        <v>567</v>
      </c>
      <c r="D234" s="13" t="s">
        <v>18</v>
      </c>
      <c r="E234" s="13" t="s">
        <v>512</v>
      </c>
      <c r="F234" s="13" t="s">
        <v>50</v>
      </c>
      <c r="G234" s="13" t="s">
        <v>51</v>
      </c>
      <c r="H234" s="13" t="s">
        <v>51</v>
      </c>
      <c r="I234" s="39" t="s">
        <v>85</v>
      </c>
      <c r="J234" s="55" t="s">
        <v>86</v>
      </c>
      <c r="K234" s="83">
        <v>0.66731538461538464</v>
      </c>
      <c r="L234" s="84">
        <v>0.71075833333333349</v>
      </c>
      <c r="M234" s="80">
        <v>0.75700000000000001</v>
      </c>
      <c r="N234" s="84">
        <v>0.76519999999999999</v>
      </c>
      <c r="O234" s="80" t="e">
        <v>#N/A</v>
      </c>
      <c r="P234" s="84" t="e">
        <v>#N/A</v>
      </c>
      <c r="Q234" s="80" t="e">
        <v>#N/A</v>
      </c>
      <c r="R234" s="84" t="e">
        <v>#N/A</v>
      </c>
      <c r="S234" s="80" t="e">
        <v>#N/A</v>
      </c>
      <c r="T234" s="84" t="e">
        <v>#N/A</v>
      </c>
    </row>
    <row r="235" spans="1:20" ht="75" x14ac:dyDescent="0.25">
      <c r="A235" s="12" t="s">
        <v>568</v>
      </c>
      <c r="B235" s="13">
        <v>4818</v>
      </c>
      <c r="C235" s="13" t="s">
        <v>569</v>
      </c>
      <c r="D235" s="13" t="s">
        <v>18</v>
      </c>
      <c r="E235" s="13" t="s">
        <v>228</v>
      </c>
      <c r="F235" s="13" t="s">
        <v>50</v>
      </c>
      <c r="G235" s="13" t="s">
        <v>51</v>
      </c>
      <c r="H235" s="13" t="s">
        <v>51</v>
      </c>
      <c r="I235" s="39" t="s">
        <v>85</v>
      </c>
      <c r="J235" s="55" t="s">
        <v>86</v>
      </c>
      <c r="K235" s="83">
        <v>0.47738000000000003</v>
      </c>
      <c r="L235" s="84">
        <v>0.56755</v>
      </c>
      <c r="M235" s="80" t="e">
        <v>#N/A</v>
      </c>
      <c r="N235" s="84" t="e">
        <v>#N/A</v>
      </c>
      <c r="O235" s="80">
        <v>0.70709999999999995</v>
      </c>
      <c r="P235" s="84">
        <v>0.7722</v>
      </c>
      <c r="Q235" s="80">
        <v>0.52690000000000003</v>
      </c>
      <c r="R235" s="84">
        <v>0.56100000000000005</v>
      </c>
      <c r="S235" s="80">
        <v>0.41420000000000001</v>
      </c>
      <c r="T235" s="84">
        <v>0.53769999999999996</v>
      </c>
    </row>
    <row r="236" spans="1:20" ht="75" x14ac:dyDescent="0.25">
      <c r="A236" s="12" t="s">
        <v>570</v>
      </c>
      <c r="B236" s="13">
        <v>4822</v>
      </c>
      <c r="C236" s="13" t="s">
        <v>571</v>
      </c>
      <c r="D236" s="13" t="s">
        <v>18</v>
      </c>
      <c r="E236" s="13" t="s">
        <v>228</v>
      </c>
      <c r="F236" s="13" t="s">
        <v>50</v>
      </c>
      <c r="G236" s="13" t="s">
        <v>51</v>
      </c>
      <c r="H236" s="13" t="s">
        <v>51</v>
      </c>
      <c r="I236" s="39" t="s">
        <v>21</v>
      </c>
      <c r="J236" s="55" t="s">
        <v>22</v>
      </c>
      <c r="K236" s="83">
        <v>0.51959999999999995</v>
      </c>
      <c r="L236" s="84">
        <v>0.64703124999999995</v>
      </c>
      <c r="M236" s="80">
        <v>0.51680000000000004</v>
      </c>
      <c r="N236" s="84">
        <v>0.6361</v>
      </c>
      <c r="O236" s="80">
        <v>0.51649999999999996</v>
      </c>
      <c r="P236" s="84">
        <v>0.65290000000000004</v>
      </c>
      <c r="Q236" s="80">
        <v>0.51200000000000001</v>
      </c>
      <c r="R236" s="84">
        <v>0.64159999999999995</v>
      </c>
      <c r="S236" s="80">
        <v>0.4965</v>
      </c>
      <c r="T236" s="84">
        <v>0.63139999999999996</v>
      </c>
    </row>
    <row r="237" spans="1:20" ht="60" x14ac:dyDescent="0.25">
      <c r="A237" s="12" t="s">
        <v>572</v>
      </c>
      <c r="B237" s="13">
        <v>4825</v>
      </c>
      <c r="C237" s="13" t="s">
        <v>573</v>
      </c>
      <c r="D237" s="13" t="s">
        <v>18</v>
      </c>
      <c r="E237" s="13" t="s">
        <v>512</v>
      </c>
      <c r="F237" s="13" t="s">
        <v>50</v>
      </c>
      <c r="G237" s="13" t="s">
        <v>51</v>
      </c>
      <c r="H237" s="13" t="s">
        <v>51</v>
      </c>
      <c r="I237" s="39" t="s">
        <v>44</v>
      </c>
      <c r="J237" s="55" t="s">
        <v>45</v>
      </c>
      <c r="K237" s="83" t="e">
        <v>#N/A</v>
      </c>
      <c r="L237" s="84" t="e">
        <v>#N/A</v>
      </c>
      <c r="M237" s="80" t="e">
        <v>#N/A</v>
      </c>
      <c r="N237" s="84" t="e">
        <v>#N/A</v>
      </c>
      <c r="O237" s="80">
        <v>0.59450000000000003</v>
      </c>
      <c r="P237" s="84">
        <v>0.6</v>
      </c>
      <c r="Q237" s="80">
        <v>0.59450000000000003</v>
      </c>
      <c r="R237" s="84">
        <v>0.6</v>
      </c>
      <c r="S237" s="80" t="e">
        <v>#N/A</v>
      </c>
      <c r="T237" s="84" t="e">
        <v>#N/A</v>
      </c>
    </row>
    <row r="238" spans="1:20" ht="75" x14ac:dyDescent="0.25">
      <c r="A238" s="12" t="s">
        <v>574</v>
      </c>
      <c r="B238" s="13">
        <v>4826</v>
      </c>
      <c r="C238" s="13" t="s">
        <v>575</v>
      </c>
      <c r="D238" s="13" t="s">
        <v>18</v>
      </c>
      <c r="E238" s="13" t="s">
        <v>228</v>
      </c>
      <c r="F238" s="13" t="s">
        <v>50</v>
      </c>
      <c r="G238" s="13" t="s">
        <v>51</v>
      </c>
      <c r="H238" s="13" t="s">
        <v>51</v>
      </c>
      <c r="I238" s="39" t="s">
        <v>96</v>
      </c>
      <c r="J238" s="55" t="s">
        <v>97</v>
      </c>
      <c r="K238" s="83">
        <v>0.90995000000000004</v>
      </c>
      <c r="L238" s="84">
        <v>0</v>
      </c>
      <c r="M238" s="80">
        <v>0.90990000000000004</v>
      </c>
      <c r="N238" s="84">
        <v>0</v>
      </c>
      <c r="O238" s="80">
        <v>0.90990000000000004</v>
      </c>
      <c r="P238" s="84">
        <v>0</v>
      </c>
      <c r="Q238" s="80">
        <v>0.90990000000000004</v>
      </c>
      <c r="R238" s="84">
        <v>0</v>
      </c>
      <c r="S238" s="80" t="e">
        <v>#N/A</v>
      </c>
      <c r="T238" s="84" t="e">
        <v>#N/A</v>
      </c>
    </row>
    <row r="239" spans="1:20" ht="75" x14ac:dyDescent="0.25">
      <c r="A239" s="12" t="s">
        <v>576</v>
      </c>
      <c r="B239" s="13">
        <v>4829</v>
      </c>
      <c r="C239" s="13" t="s">
        <v>577</v>
      </c>
      <c r="D239" s="13" t="s">
        <v>18</v>
      </c>
      <c r="E239" s="13" t="s">
        <v>512</v>
      </c>
      <c r="F239" s="13" t="s">
        <v>50</v>
      </c>
      <c r="G239" s="13" t="s">
        <v>51</v>
      </c>
      <c r="H239" s="13" t="s">
        <v>51</v>
      </c>
      <c r="I239" s="39" t="s">
        <v>92</v>
      </c>
      <c r="J239" s="55" t="s">
        <v>93</v>
      </c>
      <c r="K239" s="83">
        <v>0.87244285714285719</v>
      </c>
      <c r="L239" s="84">
        <v>0.95706666666666662</v>
      </c>
      <c r="M239" s="80">
        <v>0.90590000000000004</v>
      </c>
      <c r="N239" s="84">
        <v>0.94259999999999999</v>
      </c>
      <c r="O239" s="80">
        <v>0.77969999999999995</v>
      </c>
      <c r="P239" s="84">
        <v>0.79049999999999998</v>
      </c>
      <c r="Q239" s="80">
        <v>0.78879999999999995</v>
      </c>
      <c r="R239" s="84">
        <v>0.78069999999999995</v>
      </c>
      <c r="S239" s="80" t="e">
        <v>#N/A</v>
      </c>
      <c r="T239" s="84" t="e">
        <v>#N/A</v>
      </c>
    </row>
    <row r="240" spans="1:20" ht="75" x14ac:dyDescent="0.25">
      <c r="A240" s="12" t="s">
        <v>578</v>
      </c>
      <c r="B240" s="13">
        <v>4835</v>
      </c>
      <c r="C240" s="13" t="s">
        <v>579</v>
      </c>
      <c r="D240" s="13" t="s">
        <v>18</v>
      </c>
      <c r="E240" s="13" t="s">
        <v>228</v>
      </c>
      <c r="F240" s="13" t="s">
        <v>50</v>
      </c>
      <c r="G240" s="13" t="s">
        <v>51</v>
      </c>
      <c r="H240" s="13" t="s">
        <v>51</v>
      </c>
      <c r="I240" s="39" t="s">
        <v>21</v>
      </c>
      <c r="J240" s="55" t="s">
        <v>22</v>
      </c>
      <c r="K240" s="83">
        <v>0.43142000000000014</v>
      </c>
      <c r="L240" s="84">
        <v>0.59461874999999997</v>
      </c>
      <c r="M240" s="80">
        <v>0.41880000000000001</v>
      </c>
      <c r="N240" s="84">
        <v>0.57069999999999999</v>
      </c>
      <c r="O240" s="80">
        <v>0.44059999999999999</v>
      </c>
      <c r="P240" s="84">
        <v>0.56920000000000004</v>
      </c>
      <c r="Q240" s="80">
        <v>0.45290000000000002</v>
      </c>
      <c r="R240" s="84">
        <v>0.56710000000000005</v>
      </c>
      <c r="S240" s="80">
        <v>0.443</v>
      </c>
      <c r="T240" s="84">
        <v>0.55569999999999997</v>
      </c>
    </row>
    <row r="241" spans="1:20" ht="90" x14ac:dyDescent="0.25">
      <c r="A241" s="12" t="s">
        <v>580</v>
      </c>
      <c r="B241" s="13">
        <v>4837</v>
      </c>
      <c r="C241" s="13" t="s">
        <v>581</v>
      </c>
      <c r="D241" s="13" t="s">
        <v>18</v>
      </c>
      <c r="E241" s="13" t="s">
        <v>228</v>
      </c>
      <c r="F241" s="13" t="s">
        <v>50</v>
      </c>
      <c r="G241" s="13" t="s">
        <v>51</v>
      </c>
      <c r="H241" s="13" t="s">
        <v>51</v>
      </c>
      <c r="I241" s="39" t="s">
        <v>85</v>
      </c>
      <c r="J241" s="55" t="s">
        <v>86</v>
      </c>
      <c r="K241" s="83">
        <v>0.77364999999999995</v>
      </c>
      <c r="L241" s="84">
        <v>0</v>
      </c>
      <c r="M241" s="80" t="e">
        <v>#N/A</v>
      </c>
      <c r="N241" s="84" t="e">
        <v>#N/A</v>
      </c>
      <c r="O241" s="80">
        <v>0.53100000000000003</v>
      </c>
      <c r="P241" s="84">
        <v>0.60260000000000002</v>
      </c>
      <c r="Q241" s="80">
        <v>0.53939999999999999</v>
      </c>
      <c r="R241" s="84">
        <v>0.59609999999999996</v>
      </c>
      <c r="S241" s="80">
        <v>0.48870000000000002</v>
      </c>
      <c r="T241" s="84">
        <v>0.56740000000000002</v>
      </c>
    </row>
    <row r="242" spans="1:20" ht="75" x14ac:dyDescent="0.25">
      <c r="A242" s="12" t="s">
        <v>582</v>
      </c>
      <c r="B242" s="13">
        <v>5801</v>
      </c>
      <c r="C242" s="13" t="s">
        <v>583</v>
      </c>
      <c r="D242" s="13" t="s">
        <v>18</v>
      </c>
      <c r="E242" s="13" t="s">
        <v>228</v>
      </c>
      <c r="F242" s="13" t="s">
        <v>50</v>
      </c>
      <c r="G242" s="13" t="s">
        <v>51</v>
      </c>
      <c r="H242" s="13" t="s">
        <v>51</v>
      </c>
      <c r="I242" s="39" t="s">
        <v>92</v>
      </c>
      <c r="J242" s="55" t="s">
        <v>93</v>
      </c>
      <c r="K242" s="83">
        <v>0.5274428571428571</v>
      </c>
      <c r="L242" s="84">
        <v>0.55654285714285712</v>
      </c>
      <c r="M242" s="80">
        <v>0.54359999999999997</v>
      </c>
      <c r="N242" s="84">
        <v>0.57720000000000005</v>
      </c>
      <c r="O242" s="80">
        <v>0.54359999999999997</v>
      </c>
      <c r="P242" s="84">
        <v>0.57720000000000005</v>
      </c>
      <c r="Q242" s="80">
        <v>0.53459999999999996</v>
      </c>
      <c r="R242" s="84">
        <v>0.57720000000000005</v>
      </c>
      <c r="S242" s="80" t="e">
        <v>#N/A</v>
      </c>
      <c r="T242" s="84" t="e">
        <v>#N/A</v>
      </c>
    </row>
    <row r="243" spans="1:20" ht="30" x14ac:dyDescent="0.25">
      <c r="A243" s="12" t="s">
        <v>584</v>
      </c>
      <c r="B243" s="13">
        <v>5802</v>
      </c>
      <c r="C243" s="13" t="s">
        <v>585</v>
      </c>
      <c r="D243" s="13" t="s">
        <v>18</v>
      </c>
      <c r="E243" s="13" t="s">
        <v>19</v>
      </c>
      <c r="F243" s="13" t="s">
        <v>50</v>
      </c>
      <c r="G243" s="13" t="s">
        <v>51</v>
      </c>
      <c r="H243" s="13" t="s">
        <v>51</v>
      </c>
      <c r="I243" s="39" t="s">
        <v>21</v>
      </c>
      <c r="J243" s="55" t="s">
        <v>22</v>
      </c>
      <c r="K243" s="83">
        <v>0.5524</v>
      </c>
      <c r="L243" s="84">
        <v>0.66549999999999998</v>
      </c>
      <c r="M243" s="80">
        <v>0.5544</v>
      </c>
      <c r="N243" s="84">
        <v>0.6643</v>
      </c>
      <c r="O243" s="80">
        <v>0.7248</v>
      </c>
      <c r="P243" s="84">
        <v>0.87790000000000001</v>
      </c>
      <c r="Q243" s="80">
        <v>0.72509999999999997</v>
      </c>
      <c r="R243" s="84">
        <v>0.89380000000000004</v>
      </c>
      <c r="S243" s="80">
        <v>0.67549999999999999</v>
      </c>
      <c r="T243" s="84">
        <v>0.88490000000000002</v>
      </c>
    </row>
    <row r="244" spans="1:20" ht="75" x14ac:dyDescent="0.25">
      <c r="A244" s="12" t="s">
        <v>586</v>
      </c>
      <c r="B244" s="13">
        <v>9102</v>
      </c>
      <c r="C244" s="13" t="s">
        <v>587</v>
      </c>
      <c r="D244" s="13" t="s">
        <v>18</v>
      </c>
      <c r="E244" s="13" t="s">
        <v>404</v>
      </c>
      <c r="F244" s="13" t="s">
        <v>20</v>
      </c>
      <c r="G244" s="13">
        <v>4</v>
      </c>
      <c r="H244" s="41">
        <v>43809</v>
      </c>
      <c r="I244" s="39" t="s">
        <v>123</v>
      </c>
      <c r="J244" s="55" t="s">
        <v>456</v>
      </c>
      <c r="K244" s="83" t="e">
        <v>#N/A</v>
      </c>
      <c r="L244" s="84" t="e">
        <v>#N/A</v>
      </c>
      <c r="M244" s="80">
        <v>0.54390000000000005</v>
      </c>
      <c r="N244" s="84">
        <v>0</v>
      </c>
      <c r="O244" s="80">
        <v>0.6623</v>
      </c>
      <c r="P244" s="84">
        <v>0.58079999999999998</v>
      </c>
      <c r="Q244" s="80">
        <v>9.6799999999999997E-2</v>
      </c>
      <c r="R244" s="84">
        <v>0.1225</v>
      </c>
      <c r="S244" s="80">
        <v>0.1129</v>
      </c>
      <c r="T244" s="84">
        <v>0.10630000000000001</v>
      </c>
    </row>
    <row r="245" spans="1:20" ht="75" x14ac:dyDescent="0.25">
      <c r="A245" s="12" t="s">
        <v>588</v>
      </c>
      <c r="B245" s="13">
        <v>9103</v>
      </c>
      <c r="C245" s="13" t="s">
        <v>589</v>
      </c>
      <c r="D245" s="13" t="s">
        <v>18</v>
      </c>
      <c r="E245" s="13" t="s">
        <v>228</v>
      </c>
      <c r="F245" s="13" t="s">
        <v>50</v>
      </c>
      <c r="G245" s="13" t="s">
        <v>51</v>
      </c>
      <c r="H245" s="13" t="s">
        <v>51</v>
      </c>
      <c r="I245" s="39" t="s">
        <v>27</v>
      </c>
      <c r="J245" s="55" t="s">
        <v>89</v>
      </c>
      <c r="K245" s="83" t="e">
        <v>#N/A</v>
      </c>
      <c r="L245" s="84" t="e">
        <v>#N/A</v>
      </c>
      <c r="M245" s="80" t="e">
        <v>#N/A</v>
      </c>
      <c r="N245" s="84" t="e">
        <v>#N/A</v>
      </c>
      <c r="O245" s="80">
        <v>0.29570000000000002</v>
      </c>
      <c r="P245" s="84">
        <v>0.34379999999999999</v>
      </c>
      <c r="Q245" s="80">
        <v>0.35610000000000003</v>
      </c>
      <c r="R245" s="84">
        <v>0.46710000000000002</v>
      </c>
      <c r="S245" s="80">
        <v>0.34670000000000001</v>
      </c>
      <c r="T245" s="84">
        <v>0.37130000000000002</v>
      </c>
    </row>
    <row r="246" spans="1:20" ht="75" x14ac:dyDescent="0.25">
      <c r="A246" s="12" t="s">
        <v>590</v>
      </c>
      <c r="B246" s="13">
        <v>9104</v>
      </c>
      <c r="C246" s="13" t="s">
        <v>591</v>
      </c>
      <c r="D246" s="13" t="s">
        <v>18</v>
      </c>
      <c r="E246" s="13" t="s">
        <v>228</v>
      </c>
      <c r="F246" s="13" t="s">
        <v>20</v>
      </c>
      <c r="G246" s="13">
        <v>4</v>
      </c>
      <c r="H246" s="41">
        <v>44149</v>
      </c>
      <c r="I246" s="39" t="s">
        <v>21</v>
      </c>
      <c r="J246" s="55" t="s">
        <v>22</v>
      </c>
      <c r="K246" s="83" t="e">
        <v>#N/A</v>
      </c>
      <c r="L246" s="84" t="e">
        <v>#N/A</v>
      </c>
      <c r="M246" s="80" t="e">
        <v>#N/A</v>
      </c>
      <c r="N246" s="84" t="e">
        <v>#N/A</v>
      </c>
      <c r="O246" s="80" t="e">
        <v>#N/A</v>
      </c>
      <c r="P246" s="84" t="e">
        <v>#N/A</v>
      </c>
      <c r="Q246" s="80" t="e">
        <v>#N/A</v>
      </c>
      <c r="R246" s="84" t="e">
        <v>#N/A</v>
      </c>
      <c r="S246" s="80">
        <v>0.1547</v>
      </c>
      <c r="T246" s="84">
        <v>0.11990000000000001</v>
      </c>
    </row>
    <row r="247" spans="1:20" ht="60" x14ac:dyDescent="0.25">
      <c r="A247" s="12" t="s">
        <v>592</v>
      </c>
      <c r="B247" s="13">
        <v>9105</v>
      </c>
      <c r="C247" s="13" t="s">
        <v>593</v>
      </c>
      <c r="D247" s="13" t="s">
        <v>18</v>
      </c>
      <c r="E247" s="13" t="s">
        <v>19</v>
      </c>
      <c r="F247" s="13" t="s">
        <v>50</v>
      </c>
      <c r="G247" s="13" t="s">
        <v>51</v>
      </c>
      <c r="H247" s="13" t="s">
        <v>51</v>
      </c>
      <c r="I247" s="39" t="s">
        <v>96</v>
      </c>
      <c r="J247" s="55" t="s">
        <v>97</v>
      </c>
      <c r="K247" s="83" t="e">
        <v>#N/A</v>
      </c>
      <c r="L247" s="84" t="e">
        <v>#N/A</v>
      </c>
      <c r="M247" s="80" t="e">
        <v>#N/A</v>
      </c>
      <c r="N247" s="84" t="e">
        <v>#N/A</v>
      </c>
      <c r="O247" s="80">
        <v>0.33950000000000002</v>
      </c>
      <c r="P247" s="84">
        <v>0.43290000000000001</v>
      </c>
      <c r="Q247" s="80">
        <v>0.34050000000000002</v>
      </c>
      <c r="R247" s="84">
        <v>0.43719999999999998</v>
      </c>
      <c r="S247" s="80">
        <v>0.2898</v>
      </c>
      <c r="T247" s="84">
        <v>0.36409999999999998</v>
      </c>
    </row>
    <row r="248" spans="1:20" ht="75" x14ac:dyDescent="0.25">
      <c r="A248" s="12" t="s">
        <v>594</v>
      </c>
      <c r="B248" s="13">
        <v>9107</v>
      </c>
      <c r="C248" s="13" t="s">
        <v>595</v>
      </c>
      <c r="D248" s="13" t="s">
        <v>18</v>
      </c>
      <c r="E248" s="13" t="s">
        <v>228</v>
      </c>
      <c r="F248" s="13" t="s">
        <v>50</v>
      </c>
      <c r="G248" s="13" t="s">
        <v>51</v>
      </c>
      <c r="H248" s="13" t="s">
        <v>51</v>
      </c>
      <c r="I248" s="39" t="s">
        <v>21</v>
      </c>
      <c r="J248" s="55" t="s">
        <v>22</v>
      </c>
      <c r="K248" s="83" t="e">
        <v>#N/A</v>
      </c>
      <c r="L248" s="84" t="e">
        <v>#N/A</v>
      </c>
      <c r="M248" s="80" t="e">
        <v>#N/A</v>
      </c>
      <c r="N248" s="84" t="e">
        <v>#N/A</v>
      </c>
      <c r="O248" s="80" t="e">
        <v>#N/A</v>
      </c>
      <c r="P248" s="84" t="e">
        <v>#N/A</v>
      </c>
      <c r="Q248" s="80" t="e">
        <v>#N/A</v>
      </c>
      <c r="R248" s="84" t="e">
        <v>#N/A</v>
      </c>
      <c r="S248" s="80" t="e">
        <v>#N/A</v>
      </c>
      <c r="T248" s="84" t="e">
        <v>#N/A</v>
      </c>
    </row>
    <row r="249" spans="1:20" ht="75" x14ac:dyDescent="0.25">
      <c r="A249" s="12" t="s">
        <v>596</v>
      </c>
      <c r="B249" s="13">
        <v>9108</v>
      </c>
      <c r="C249" s="13" t="s">
        <v>597</v>
      </c>
      <c r="D249" s="13" t="s">
        <v>18</v>
      </c>
      <c r="E249" s="13" t="s">
        <v>228</v>
      </c>
      <c r="F249" s="13" t="s">
        <v>50</v>
      </c>
      <c r="G249" s="13" t="s">
        <v>51</v>
      </c>
      <c r="H249" s="13" t="s">
        <v>51</v>
      </c>
      <c r="I249" s="39" t="s">
        <v>21</v>
      </c>
      <c r="J249" s="55" t="s">
        <v>22</v>
      </c>
      <c r="K249" s="83" t="e">
        <v>#N/A</v>
      </c>
      <c r="L249" s="84" t="e">
        <v>#N/A</v>
      </c>
      <c r="M249" s="80" t="e">
        <v>#N/A</v>
      </c>
      <c r="N249" s="84" t="e">
        <v>#N/A</v>
      </c>
      <c r="O249" s="80" t="e">
        <v>#N/A</v>
      </c>
      <c r="P249" s="84" t="e">
        <v>#N/A</v>
      </c>
      <c r="Q249" s="80" t="e">
        <v>#N/A</v>
      </c>
      <c r="R249" s="84" t="e">
        <v>#N/A</v>
      </c>
      <c r="S249" s="80" t="e">
        <v>#N/A</v>
      </c>
      <c r="T249" s="84" t="e">
        <v>#N/A</v>
      </c>
    </row>
    <row r="250" spans="1:20" ht="60" x14ac:dyDescent="0.25">
      <c r="A250" s="12" t="s">
        <v>598</v>
      </c>
      <c r="B250" s="13">
        <v>9110</v>
      </c>
      <c r="C250" s="13" t="s">
        <v>599</v>
      </c>
      <c r="D250" s="13" t="s">
        <v>18</v>
      </c>
      <c r="E250" s="13" t="s">
        <v>404</v>
      </c>
      <c r="F250" s="13" t="s">
        <v>50</v>
      </c>
      <c r="G250" s="13" t="s">
        <v>51</v>
      </c>
      <c r="H250" s="13" t="s">
        <v>51</v>
      </c>
      <c r="I250" s="39" t="s">
        <v>21</v>
      </c>
      <c r="J250" s="55" t="s">
        <v>22</v>
      </c>
      <c r="K250" s="83" t="e">
        <v>#N/A</v>
      </c>
      <c r="L250" s="84" t="e">
        <v>#N/A</v>
      </c>
      <c r="M250" s="80" t="e">
        <v>#N/A</v>
      </c>
      <c r="N250" s="84" t="e">
        <v>#N/A</v>
      </c>
      <c r="O250" s="80" t="e">
        <v>#N/A</v>
      </c>
      <c r="P250" s="84" t="e">
        <v>#N/A</v>
      </c>
      <c r="Q250" s="80" t="e">
        <v>#N/A</v>
      </c>
      <c r="R250" s="84" t="e">
        <v>#N/A</v>
      </c>
      <c r="S250" s="80" t="e">
        <v>#N/A</v>
      </c>
      <c r="T250" s="84" t="e">
        <v>#N/A</v>
      </c>
    </row>
    <row r="251" spans="1:20" ht="75" x14ac:dyDescent="0.25">
      <c r="A251" s="12" t="s">
        <v>600</v>
      </c>
      <c r="B251" s="13">
        <v>9116</v>
      </c>
      <c r="C251" s="13" t="s">
        <v>601</v>
      </c>
      <c r="D251" s="13" t="s">
        <v>18</v>
      </c>
      <c r="E251" s="13" t="s">
        <v>228</v>
      </c>
      <c r="F251" s="13" t="s">
        <v>50</v>
      </c>
      <c r="G251" s="13" t="s">
        <v>51</v>
      </c>
      <c r="H251" s="13" t="s">
        <v>51</v>
      </c>
      <c r="I251" s="39" t="s">
        <v>66</v>
      </c>
      <c r="J251" s="55" t="s">
        <v>67</v>
      </c>
      <c r="K251" s="83" t="e">
        <v>#N/A</v>
      </c>
      <c r="L251" s="84" t="e">
        <v>#N/A</v>
      </c>
      <c r="M251" s="80">
        <v>0.46710000000000002</v>
      </c>
      <c r="N251" s="84">
        <v>0</v>
      </c>
      <c r="O251" s="80">
        <v>0.53759999999999997</v>
      </c>
      <c r="P251" s="84">
        <v>0.66669999999999996</v>
      </c>
      <c r="Q251" s="80">
        <v>0.53759999999999997</v>
      </c>
      <c r="R251" s="84">
        <v>0.66669999999999996</v>
      </c>
      <c r="S251" s="80">
        <v>0.48680000000000001</v>
      </c>
      <c r="T251" s="84">
        <v>0.64549999999999996</v>
      </c>
    </row>
    <row r="252" spans="1:20" ht="45" x14ac:dyDescent="0.25">
      <c r="A252" s="12" t="s">
        <v>602</v>
      </c>
      <c r="B252" s="13">
        <v>9117</v>
      </c>
      <c r="C252" s="13" t="s">
        <v>603</v>
      </c>
      <c r="D252" s="13" t="s">
        <v>18</v>
      </c>
      <c r="E252" s="13" t="s">
        <v>512</v>
      </c>
      <c r="F252" s="13" t="s">
        <v>50</v>
      </c>
      <c r="G252" s="13" t="s">
        <v>51</v>
      </c>
      <c r="H252" s="13" t="s">
        <v>51</v>
      </c>
      <c r="I252" s="39" t="s">
        <v>21</v>
      </c>
      <c r="J252" s="55" t="s">
        <v>22</v>
      </c>
      <c r="K252" s="83">
        <v>0.22639999999999999</v>
      </c>
      <c r="L252" s="84">
        <v>0</v>
      </c>
      <c r="M252" s="80">
        <v>0.2727</v>
      </c>
      <c r="N252" s="84">
        <v>0</v>
      </c>
      <c r="O252" s="80">
        <v>0.28210000000000002</v>
      </c>
      <c r="P252" s="84">
        <v>0.2727</v>
      </c>
      <c r="Q252" s="80">
        <v>0.26850000000000002</v>
      </c>
      <c r="R252" s="84">
        <v>0.2651</v>
      </c>
      <c r="S252" s="80">
        <v>0.30980000000000002</v>
      </c>
      <c r="T252" s="84">
        <v>0.29060000000000002</v>
      </c>
    </row>
    <row r="253" spans="1:20" ht="75" x14ac:dyDescent="0.25">
      <c r="A253" s="12" t="s">
        <v>604</v>
      </c>
      <c r="B253" s="13">
        <v>9119</v>
      </c>
      <c r="C253" s="13" t="s">
        <v>605</v>
      </c>
      <c r="D253" s="13" t="s">
        <v>18</v>
      </c>
      <c r="E253" s="13" t="s">
        <v>228</v>
      </c>
      <c r="F253" s="13" t="s">
        <v>50</v>
      </c>
      <c r="G253" s="13" t="s">
        <v>51</v>
      </c>
      <c r="H253" s="13" t="s">
        <v>51</v>
      </c>
      <c r="I253" s="39" t="s">
        <v>85</v>
      </c>
      <c r="J253" s="55" t="s">
        <v>86</v>
      </c>
      <c r="K253" s="83">
        <v>0.71835000000000004</v>
      </c>
      <c r="L253" s="84">
        <v>0</v>
      </c>
      <c r="M253" s="80">
        <v>0.79779999999999995</v>
      </c>
      <c r="N253" s="84">
        <v>0</v>
      </c>
      <c r="O253" s="80">
        <v>0.58740000000000003</v>
      </c>
      <c r="P253" s="84">
        <v>0.80689999999999995</v>
      </c>
      <c r="Q253" s="80">
        <v>0.61599999999999999</v>
      </c>
      <c r="R253" s="84">
        <v>0.83560000000000001</v>
      </c>
      <c r="S253" s="80">
        <v>0.48110000000000003</v>
      </c>
      <c r="T253" s="84">
        <v>0.61799999999999999</v>
      </c>
    </row>
    <row r="254" spans="1:20" ht="75" x14ac:dyDescent="0.25">
      <c r="A254" s="12" t="s">
        <v>606</v>
      </c>
      <c r="B254" s="13">
        <v>9120</v>
      </c>
      <c r="C254" s="13" t="s">
        <v>607</v>
      </c>
      <c r="D254" s="13" t="s">
        <v>18</v>
      </c>
      <c r="E254" s="13" t="s">
        <v>228</v>
      </c>
      <c r="F254" s="13" t="s">
        <v>50</v>
      </c>
      <c r="G254" s="13" t="s">
        <v>51</v>
      </c>
      <c r="H254" s="13" t="s">
        <v>51</v>
      </c>
      <c r="I254" s="39" t="s">
        <v>23</v>
      </c>
      <c r="J254" s="55" t="s">
        <v>24</v>
      </c>
      <c r="K254" s="83">
        <v>0.25419999999999998</v>
      </c>
      <c r="L254" s="84">
        <v>0</v>
      </c>
      <c r="M254" s="80">
        <v>0.35160000000000002</v>
      </c>
      <c r="N254" s="84">
        <v>0</v>
      </c>
      <c r="O254" s="80">
        <v>0.3256</v>
      </c>
      <c r="P254" s="84">
        <v>0.41410000000000002</v>
      </c>
      <c r="Q254" s="80">
        <v>0.3125</v>
      </c>
      <c r="R254" s="84">
        <v>0.40079999999999999</v>
      </c>
      <c r="S254" s="80">
        <v>0.3216</v>
      </c>
      <c r="T254" s="84">
        <v>0.38569999999999999</v>
      </c>
    </row>
    <row r="255" spans="1:20" ht="75" x14ac:dyDescent="0.25">
      <c r="A255" s="12" t="s">
        <v>608</v>
      </c>
      <c r="B255" s="13">
        <v>9121</v>
      </c>
      <c r="C255" s="13" t="s">
        <v>609</v>
      </c>
      <c r="D255" s="13" t="s">
        <v>18</v>
      </c>
      <c r="E255" s="13" t="s">
        <v>228</v>
      </c>
      <c r="F255" s="13" t="s">
        <v>50</v>
      </c>
      <c r="G255" s="13" t="s">
        <v>51</v>
      </c>
      <c r="H255" s="13" t="s">
        <v>51</v>
      </c>
      <c r="I255" s="39" t="s">
        <v>96</v>
      </c>
      <c r="J255" s="55" t="s">
        <v>97</v>
      </c>
      <c r="K255" s="83">
        <v>0.125</v>
      </c>
      <c r="L255" s="84">
        <v>0</v>
      </c>
      <c r="M255" s="80">
        <v>0.32650000000000001</v>
      </c>
      <c r="N255" s="84">
        <v>0</v>
      </c>
      <c r="O255" s="80">
        <v>0.45369999999999999</v>
      </c>
      <c r="P255" s="84">
        <v>0.22220000000000001</v>
      </c>
      <c r="Q255" s="80">
        <v>0.43169999999999997</v>
      </c>
      <c r="R255" s="84">
        <v>0.4783</v>
      </c>
      <c r="S255" s="80">
        <v>0.49299999999999999</v>
      </c>
      <c r="T255" s="84">
        <v>0.62819999999999998</v>
      </c>
    </row>
    <row r="256" spans="1:20" ht="60" x14ac:dyDescent="0.25">
      <c r="A256" s="12" t="s">
        <v>610</v>
      </c>
      <c r="B256" s="13">
        <v>9124</v>
      </c>
      <c r="C256" s="13" t="s">
        <v>611</v>
      </c>
      <c r="D256" s="13" t="s">
        <v>18</v>
      </c>
      <c r="E256" s="13" t="s">
        <v>404</v>
      </c>
      <c r="F256" s="13" t="s">
        <v>50</v>
      </c>
      <c r="G256" s="13" t="s">
        <v>51</v>
      </c>
      <c r="H256" s="13" t="s">
        <v>51</v>
      </c>
      <c r="I256" s="39" t="s">
        <v>23</v>
      </c>
      <c r="J256" s="55" t="s">
        <v>612</v>
      </c>
      <c r="K256" s="83" t="e">
        <v>#N/A</v>
      </c>
      <c r="L256" s="84" t="e">
        <v>#N/A</v>
      </c>
      <c r="M256" s="80">
        <v>9.8900000000000002E-2</v>
      </c>
      <c r="N256" s="84">
        <v>0</v>
      </c>
      <c r="O256" s="80">
        <v>0.75570000000000004</v>
      </c>
      <c r="P256" s="84">
        <v>0.2424</v>
      </c>
      <c r="Q256" s="80">
        <v>0.56410000000000005</v>
      </c>
      <c r="R256" s="84">
        <v>0.1371</v>
      </c>
      <c r="S256" s="80" t="e">
        <v>#N/A</v>
      </c>
      <c r="T256" s="84" t="e">
        <v>#N/A</v>
      </c>
    </row>
    <row r="257" spans="1:20" ht="45" x14ac:dyDescent="0.25">
      <c r="A257" s="12" t="s">
        <v>613</v>
      </c>
      <c r="B257" s="13">
        <v>9126</v>
      </c>
      <c r="C257" s="13" t="s">
        <v>614</v>
      </c>
      <c r="D257" s="13" t="s">
        <v>18</v>
      </c>
      <c r="E257" s="13" t="s">
        <v>404</v>
      </c>
      <c r="F257" s="13" t="s">
        <v>50</v>
      </c>
      <c r="G257" s="13" t="s">
        <v>51</v>
      </c>
      <c r="H257" s="13" t="s">
        <v>51</v>
      </c>
      <c r="I257" s="39" t="s">
        <v>85</v>
      </c>
      <c r="J257" s="55" t="s">
        <v>86</v>
      </c>
      <c r="K257" s="83" t="e">
        <v>#N/A</v>
      </c>
      <c r="L257" s="84" t="e">
        <v>#N/A</v>
      </c>
      <c r="M257" s="80" t="e">
        <v>#N/A</v>
      </c>
      <c r="N257" s="84" t="e">
        <v>#N/A</v>
      </c>
      <c r="O257" s="80" t="e">
        <v>#N/A</v>
      </c>
      <c r="P257" s="84" t="e">
        <v>#N/A</v>
      </c>
      <c r="Q257" s="80" t="e">
        <v>#N/A</v>
      </c>
      <c r="R257" s="84" t="e">
        <v>#N/A</v>
      </c>
      <c r="S257" s="80">
        <v>0.52939999999999998</v>
      </c>
      <c r="T257" s="84">
        <v>0.53849999999999998</v>
      </c>
    </row>
    <row r="258" spans="1:20" ht="75" x14ac:dyDescent="0.25">
      <c r="A258" s="12" t="s">
        <v>615</v>
      </c>
      <c r="B258" s="13">
        <v>9127</v>
      </c>
      <c r="C258" s="13" t="s">
        <v>616</v>
      </c>
      <c r="D258" s="13" t="s">
        <v>18</v>
      </c>
      <c r="E258" s="13" t="s">
        <v>228</v>
      </c>
      <c r="F258" s="13" t="s">
        <v>50</v>
      </c>
      <c r="G258" s="13" t="s">
        <v>51</v>
      </c>
      <c r="H258" s="13" t="s">
        <v>51</v>
      </c>
      <c r="I258" s="39" t="s">
        <v>23</v>
      </c>
      <c r="J258" s="55" t="s">
        <v>289</v>
      </c>
      <c r="K258" s="83" t="e">
        <v>#N/A</v>
      </c>
      <c r="L258" s="84" t="e">
        <v>#N/A</v>
      </c>
      <c r="M258" s="80" t="e">
        <v>#N/A</v>
      </c>
      <c r="N258" s="84" t="e">
        <v>#N/A</v>
      </c>
      <c r="O258" s="80">
        <v>0.18279999999999999</v>
      </c>
      <c r="P258" s="84">
        <v>0</v>
      </c>
      <c r="Q258" s="80">
        <v>0.23730000000000001</v>
      </c>
      <c r="R258" s="84">
        <v>0</v>
      </c>
      <c r="S258" s="80">
        <v>0.63959999999999995</v>
      </c>
      <c r="T258" s="84">
        <v>0.97219999999999995</v>
      </c>
    </row>
    <row r="259" spans="1:20" ht="45" x14ac:dyDescent="0.25">
      <c r="A259" s="12" t="s">
        <v>617</v>
      </c>
      <c r="B259" s="13">
        <v>9128</v>
      </c>
      <c r="C259" s="13" t="s">
        <v>618</v>
      </c>
      <c r="D259" s="13" t="s">
        <v>18</v>
      </c>
      <c r="E259" s="13" t="s">
        <v>404</v>
      </c>
      <c r="F259" s="13" t="s">
        <v>50</v>
      </c>
      <c r="G259" s="13" t="s">
        <v>51</v>
      </c>
      <c r="H259" s="13" t="s">
        <v>51</v>
      </c>
      <c r="I259" s="39" t="s">
        <v>21</v>
      </c>
      <c r="J259" s="55" t="s">
        <v>22</v>
      </c>
      <c r="K259" s="83" t="e">
        <v>#N/A</v>
      </c>
      <c r="L259" s="84" t="e">
        <v>#N/A</v>
      </c>
      <c r="M259" s="80" t="e">
        <v>#N/A</v>
      </c>
      <c r="N259" s="84" t="e">
        <v>#N/A</v>
      </c>
      <c r="O259" s="80">
        <v>0.45319999999999999</v>
      </c>
      <c r="P259" s="84">
        <v>0</v>
      </c>
      <c r="Q259" s="80">
        <v>0.46</v>
      </c>
      <c r="R259" s="84">
        <v>0</v>
      </c>
      <c r="S259" s="80">
        <v>0.48880000000000001</v>
      </c>
      <c r="T259" s="84">
        <v>0.49769999999999998</v>
      </c>
    </row>
    <row r="260" spans="1:20" ht="75" x14ac:dyDescent="0.25">
      <c r="A260" s="12" t="s">
        <v>619</v>
      </c>
      <c r="B260" s="13">
        <v>9129</v>
      </c>
      <c r="C260" s="13" t="s">
        <v>620</v>
      </c>
      <c r="D260" s="13" t="s">
        <v>18</v>
      </c>
      <c r="E260" s="13" t="s">
        <v>228</v>
      </c>
      <c r="F260" s="13" t="s">
        <v>50</v>
      </c>
      <c r="G260" s="13" t="s">
        <v>51</v>
      </c>
      <c r="H260" s="13" t="s">
        <v>51</v>
      </c>
      <c r="I260" s="39" t="s">
        <v>21</v>
      </c>
      <c r="J260" s="55" t="s">
        <v>22</v>
      </c>
      <c r="K260" s="83" t="e">
        <v>#N/A</v>
      </c>
      <c r="L260" s="84" t="e">
        <v>#N/A</v>
      </c>
      <c r="M260" s="80" t="e">
        <v>#N/A</v>
      </c>
      <c r="N260" s="84" t="e">
        <v>#N/A</v>
      </c>
      <c r="O260" s="80">
        <v>0.47020000000000001</v>
      </c>
      <c r="P260" s="84">
        <v>0</v>
      </c>
      <c r="Q260" s="80">
        <v>0.47020000000000001</v>
      </c>
      <c r="R260" s="84">
        <v>0</v>
      </c>
      <c r="S260" s="80">
        <v>0.51919999999999999</v>
      </c>
      <c r="T260" s="84">
        <v>0.44440000000000002</v>
      </c>
    </row>
    <row r="261" spans="1:20" ht="90" x14ac:dyDescent="0.25">
      <c r="A261" s="12" t="s">
        <v>621</v>
      </c>
      <c r="B261" s="13">
        <v>9131</v>
      </c>
      <c r="C261" s="13" t="s">
        <v>622</v>
      </c>
      <c r="D261" s="13" t="s">
        <v>18</v>
      </c>
      <c r="E261" s="13" t="s">
        <v>228</v>
      </c>
      <c r="F261" s="13" t="s">
        <v>50</v>
      </c>
      <c r="G261" s="13" t="s">
        <v>51</v>
      </c>
      <c r="H261" s="13" t="s">
        <v>51</v>
      </c>
      <c r="I261" s="39" t="s">
        <v>21</v>
      </c>
      <c r="J261" s="55" t="s">
        <v>22</v>
      </c>
      <c r="K261" s="83" t="e">
        <v>#N/A</v>
      </c>
      <c r="L261" s="84" t="e">
        <v>#N/A</v>
      </c>
      <c r="M261" s="80" t="e">
        <v>#N/A</v>
      </c>
      <c r="N261" s="84" t="e">
        <v>#N/A</v>
      </c>
      <c r="O261" s="80" t="e">
        <v>#N/A</v>
      </c>
      <c r="P261" s="84" t="e">
        <v>#N/A</v>
      </c>
      <c r="Q261" s="80">
        <v>0.51919999999999999</v>
      </c>
      <c r="R261" s="84">
        <v>0</v>
      </c>
      <c r="S261" s="80">
        <v>0.40870000000000001</v>
      </c>
      <c r="T261" s="84">
        <v>0</v>
      </c>
    </row>
    <row r="262" spans="1:20" ht="75" x14ac:dyDescent="0.25">
      <c r="A262" s="12" t="s">
        <v>623</v>
      </c>
      <c r="B262" s="13">
        <v>9132</v>
      </c>
      <c r="C262" s="13" t="s">
        <v>624</v>
      </c>
      <c r="D262" s="13" t="s">
        <v>18</v>
      </c>
      <c r="E262" s="13" t="s">
        <v>228</v>
      </c>
      <c r="F262" s="13" t="s">
        <v>50</v>
      </c>
      <c r="G262" s="13" t="s">
        <v>51</v>
      </c>
      <c r="H262" s="13" t="s">
        <v>51</v>
      </c>
      <c r="I262" s="39" t="s">
        <v>21</v>
      </c>
      <c r="J262" s="55" t="s">
        <v>22</v>
      </c>
      <c r="K262" s="83" t="e">
        <v>#N/A</v>
      </c>
      <c r="L262" s="84" t="e">
        <v>#N/A</v>
      </c>
      <c r="M262" s="80" t="e">
        <v>#N/A</v>
      </c>
      <c r="N262" s="84" t="e">
        <v>#N/A</v>
      </c>
      <c r="O262" s="80" t="e">
        <v>#N/A</v>
      </c>
      <c r="P262" s="84" t="e">
        <v>#N/A</v>
      </c>
      <c r="Q262" s="80" t="e">
        <v>#N/A</v>
      </c>
      <c r="R262" s="84" t="e">
        <v>#N/A</v>
      </c>
      <c r="S262" s="80" t="e">
        <v>#N/A</v>
      </c>
      <c r="T262" s="84" t="e">
        <v>#N/A</v>
      </c>
    </row>
    <row r="263" spans="1:20" ht="75" x14ac:dyDescent="0.25">
      <c r="A263" s="12" t="s">
        <v>625</v>
      </c>
      <c r="B263" s="13">
        <v>9899</v>
      </c>
      <c r="C263" s="13" t="s">
        <v>626</v>
      </c>
      <c r="D263" s="13" t="s">
        <v>18</v>
      </c>
      <c r="E263" s="13" t="s">
        <v>228</v>
      </c>
      <c r="F263" s="13" t="s">
        <v>50</v>
      </c>
      <c r="G263" s="13" t="s">
        <v>51</v>
      </c>
      <c r="H263" s="13" t="s">
        <v>51</v>
      </c>
      <c r="I263" s="39" t="s">
        <v>21</v>
      </c>
      <c r="J263" s="55" t="s">
        <v>22</v>
      </c>
      <c r="K263" s="83" t="e">
        <v>#N/A</v>
      </c>
      <c r="L263" s="84" t="e">
        <v>#N/A</v>
      </c>
      <c r="M263" s="80" t="e">
        <v>#N/A</v>
      </c>
      <c r="N263" s="84" t="e">
        <v>#N/A</v>
      </c>
      <c r="O263" s="80" t="e">
        <v>#N/A</v>
      </c>
      <c r="P263" s="84" t="e">
        <v>#N/A</v>
      </c>
      <c r="Q263" s="80" t="e">
        <v>#N/A</v>
      </c>
      <c r="R263" s="84" t="e">
        <v>#N/A</v>
      </c>
      <c r="S263" s="80" t="e">
        <v>#N/A</v>
      </c>
      <c r="T263" s="84" t="e">
        <v>#N/A</v>
      </c>
    </row>
    <row r="264" spans="1:20" ht="75" x14ac:dyDescent="0.25">
      <c r="A264" s="12" t="s">
        <v>627</v>
      </c>
      <c r="B264" s="13">
        <v>9900</v>
      </c>
      <c r="C264" s="13" t="s">
        <v>628</v>
      </c>
      <c r="D264" s="13" t="s">
        <v>18</v>
      </c>
      <c r="E264" s="13" t="s">
        <v>228</v>
      </c>
      <c r="F264" s="13" t="s">
        <v>50</v>
      </c>
      <c r="G264" s="13" t="s">
        <v>51</v>
      </c>
      <c r="H264" s="13" t="s">
        <v>51</v>
      </c>
      <c r="I264" s="36" t="s">
        <v>23</v>
      </c>
      <c r="J264" s="55" t="s">
        <v>24</v>
      </c>
      <c r="K264" s="83" t="e">
        <v>#N/A</v>
      </c>
      <c r="L264" s="84" t="e">
        <v>#N/A</v>
      </c>
      <c r="M264" s="80" t="e">
        <v>#N/A</v>
      </c>
      <c r="N264" s="84" t="e">
        <v>#N/A</v>
      </c>
      <c r="O264" s="80" t="e">
        <v>#N/A</v>
      </c>
      <c r="P264" s="84" t="e">
        <v>#N/A</v>
      </c>
      <c r="Q264" s="80" t="e">
        <v>#N/A</v>
      </c>
      <c r="R264" s="84" t="e">
        <v>#N/A</v>
      </c>
      <c r="S264" s="80" t="e">
        <v>#N/A</v>
      </c>
      <c r="T264" s="84" t="e">
        <v>#N/A</v>
      </c>
    </row>
    <row r="265" spans="1:20" ht="60" x14ac:dyDescent="0.25">
      <c r="A265" s="12" t="s">
        <v>629</v>
      </c>
      <c r="B265" s="13">
        <v>9904</v>
      </c>
      <c r="C265" s="13" t="s">
        <v>630</v>
      </c>
      <c r="D265" s="13" t="s">
        <v>18</v>
      </c>
      <c r="E265" s="13" t="s">
        <v>404</v>
      </c>
      <c r="F265" s="13" t="s">
        <v>50</v>
      </c>
      <c r="G265" s="13" t="s">
        <v>51</v>
      </c>
      <c r="H265" s="13" t="s">
        <v>51</v>
      </c>
      <c r="I265" s="39" t="s">
        <v>21</v>
      </c>
      <c r="J265" s="55" t="s">
        <v>22</v>
      </c>
      <c r="K265" s="83" t="e">
        <v>#N/A</v>
      </c>
      <c r="L265" s="84" t="e">
        <v>#N/A</v>
      </c>
      <c r="M265" s="80" t="e">
        <v>#N/A</v>
      </c>
      <c r="N265" s="84" t="e">
        <v>#N/A</v>
      </c>
      <c r="O265" s="80" t="e">
        <v>#N/A</v>
      </c>
      <c r="P265" s="84" t="e">
        <v>#N/A</v>
      </c>
      <c r="Q265" s="80" t="e">
        <v>#N/A</v>
      </c>
      <c r="R265" s="84" t="e">
        <v>#N/A</v>
      </c>
      <c r="S265" s="80" t="e">
        <v>#N/A</v>
      </c>
      <c r="T265" s="84" t="e">
        <v>#N/A</v>
      </c>
    </row>
    <row r="266" spans="1:20" ht="90" x14ac:dyDescent="0.25">
      <c r="A266" s="12" t="s">
        <v>631</v>
      </c>
      <c r="B266" s="13">
        <v>9905</v>
      </c>
      <c r="C266" s="13" t="s">
        <v>632</v>
      </c>
      <c r="D266" s="13" t="s">
        <v>18</v>
      </c>
      <c r="E266" s="13" t="s">
        <v>228</v>
      </c>
      <c r="F266" s="13" t="s">
        <v>50</v>
      </c>
      <c r="G266" s="13" t="s">
        <v>51</v>
      </c>
      <c r="H266" s="13" t="s">
        <v>51</v>
      </c>
      <c r="I266" s="39" t="s">
        <v>56</v>
      </c>
      <c r="J266" s="55" t="s">
        <v>633</v>
      </c>
      <c r="K266" s="83" t="e">
        <v>#N/A</v>
      </c>
      <c r="L266" s="84" t="e">
        <v>#N/A</v>
      </c>
      <c r="M266" s="80" t="e">
        <v>#N/A</v>
      </c>
      <c r="N266" s="84" t="e">
        <v>#N/A</v>
      </c>
      <c r="O266" s="80" t="e">
        <v>#N/A</v>
      </c>
      <c r="P266" s="84" t="e">
        <v>#N/A</v>
      </c>
      <c r="Q266" s="80" t="e">
        <v>#N/A</v>
      </c>
      <c r="R266" s="84" t="e">
        <v>#N/A</v>
      </c>
      <c r="S266" s="80" t="e">
        <v>#N/A</v>
      </c>
      <c r="T266" s="84" t="e">
        <v>#N/A</v>
      </c>
    </row>
    <row r="267" spans="1:20" ht="90" x14ac:dyDescent="0.25">
      <c r="A267" s="12" t="s">
        <v>634</v>
      </c>
      <c r="B267" s="13">
        <v>9906</v>
      </c>
      <c r="C267" s="13" t="s">
        <v>635</v>
      </c>
      <c r="D267" s="13" t="s">
        <v>18</v>
      </c>
      <c r="E267" s="13" t="s">
        <v>228</v>
      </c>
      <c r="F267" s="13" t="s">
        <v>50</v>
      </c>
      <c r="G267" s="13" t="s">
        <v>51</v>
      </c>
      <c r="H267" s="13" t="s">
        <v>51</v>
      </c>
      <c r="I267" s="39" t="s">
        <v>27</v>
      </c>
      <c r="J267" s="55" t="s">
        <v>89</v>
      </c>
      <c r="K267" s="83" t="e">
        <v>#N/A</v>
      </c>
      <c r="L267" s="84" t="e">
        <v>#N/A</v>
      </c>
      <c r="M267" s="80" t="e">
        <v>#N/A</v>
      </c>
      <c r="N267" s="84" t="e">
        <v>#N/A</v>
      </c>
      <c r="O267" s="80" t="e">
        <v>#N/A</v>
      </c>
      <c r="P267" s="84" t="e">
        <v>#N/A</v>
      </c>
      <c r="Q267" s="80" t="e">
        <v>#N/A</v>
      </c>
      <c r="R267" s="84" t="e">
        <v>#N/A</v>
      </c>
      <c r="S267" s="80" t="e">
        <v>#N/A</v>
      </c>
      <c r="T267" s="84" t="e">
        <v>#N/A</v>
      </c>
    </row>
    <row r="268" spans="1:20" ht="75" x14ac:dyDescent="0.25">
      <c r="A268" s="12" t="s">
        <v>636</v>
      </c>
      <c r="B268" s="13">
        <v>9910</v>
      </c>
      <c r="C268" s="13" t="s">
        <v>637</v>
      </c>
      <c r="D268" s="13" t="s">
        <v>18</v>
      </c>
      <c r="E268" s="13" t="s">
        <v>228</v>
      </c>
      <c r="F268" s="13" t="s">
        <v>50</v>
      </c>
      <c r="G268" s="13" t="s">
        <v>51</v>
      </c>
      <c r="H268" s="13" t="s">
        <v>51</v>
      </c>
      <c r="I268" s="39" t="s">
        <v>21</v>
      </c>
      <c r="J268" s="55" t="s">
        <v>22</v>
      </c>
      <c r="K268" s="83" t="e">
        <v>#N/A</v>
      </c>
      <c r="L268" s="84" t="e">
        <v>#N/A</v>
      </c>
      <c r="M268" s="80" t="e">
        <v>#N/A</v>
      </c>
      <c r="N268" s="84" t="e">
        <v>#N/A</v>
      </c>
      <c r="O268" s="80" t="e">
        <v>#N/A</v>
      </c>
      <c r="P268" s="84" t="e">
        <v>#N/A</v>
      </c>
      <c r="Q268" s="80" t="e">
        <v>#N/A</v>
      </c>
      <c r="R268" s="84" t="e">
        <v>#N/A</v>
      </c>
      <c r="S268" s="80" t="e">
        <v>#N/A</v>
      </c>
      <c r="T268" s="84" t="e">
        <v>#N/A</v>
      </c>
    </row>
    <row r="269" spans="1:20" ht="75" x14ac:dyDescent="0.25">
      <c r="A269" s="12" t="s">
        <v>638</v>
      </c>
      <c r="B269" s="13">
        <v>9913</v>
      </c>
      <c r="C269" s="13" t="s">
        <v>639</v>
      </c>
      <c r="D269" s="13" t="s">
        <v>18</v>
      </c>
      <c r="E269" s="13" t="s">
        <v>228</v>
      </c>
      <c r="F269" s="13" t="s">
        <v>50</v>
      </c>
      <c r="G269" s="13" t="s">
        <v>51</v>
      </c>
      <c r="H269" s="13" t="s">
        <v>51</v>
      </c>
      <c r="I269" s="39" t="s">
        <v>21</v>
      </c>
      <c r="J269" s="55" t="s">
        <v>22</v>
      </c>
      <c r="K269" s="83" t="e">
        <v>#N/A</v>
      </c>
      <c r="L269" s="84" t="e">
        <v>#N/A</v>
      </c>
      <c r="M269" s="80" t="e">
        <v>#N/A</v>
      </c>
      <c r="N269" s="84" t="e">
        <v>#N/A</v>
      </c>
      <c r="O269" s="80" t="e">
        <v>#N/A</v>
      </c>
      <c r="P269" s="84" t="e">
        <v>#N/A</v>
      </c>
      <c r="Q269" s="80" t="e">
        <v>#N/A</v>
      </c>
      <c r="R269" s="84" t="e">
        <v>#N/A</v>
      </c>
      <c r="S269" s="80" t="e">
        <v>#N/A</v>
      </c>
      <c r="T269" s="84" t="e">
        <v>#N/A</v>
      </c>
    </row>
    <row r="270" spans="1:20" ht="75" x14ac:dyDescent="0.25">
      <c r="A270" s="12" t="s">
        <v>640</v>
      </c>
      <c r="B270" s="13">
        <v>9914</v>
      </c>
      <c r="C270" s="13" t="s">
        <v>641</v>
      </c>
      <c r="D270" s="13" t="s">
        <v>18</v>
      </c>
      <c r="E270" s="13" t="s">
        <v>228</v>
      </c>
      <c r="F270" s="13" t="s">
        <v>50</v>
      </c>
      <c r="G270" s="13" t="s">
        <v>51</v>
      </c>
      <c r="H270" s="13" t="s">
        <v>51</v>
      </c>
      <c r="I270" s="39" t="s">
        <v>21</v>
      </c>
      <c r="J270" s="55" t="s">
        <v>22</v>
      </c>
      <c r="K270" s="83" t="e">
        <v>#N/A</v>
      </c>
      <c r="L270" s="84" t="e">
        <v>#N/A</v>
      </c>
      <c r="M270" s="80" t="e">
        <v>#N/A</v>
      </c>
      <c r="N270" s="84" t="e">
        <v>#N/A</v>
      </c>
      <c r="O270" s="80" t="e">
        <v>#N/A</v>
      </c>
      <c r="P270" s="84" t="e">
        <v>#N/A</v>
      </c>
      <c r="Q270" s="80" t="e">
        <v>#N/A</v>
      </c>
      <c r="R270" s="84" t="e">
        <v>#N/A</v>
      </c>
      <c r="S270" s="80" t="e">
        <v>#N/A</v>
      </c>
      <c r="T270" s="84" t="e">
        <v>#N/A</v>
      </c>
    </row>
    <row r="271" spans="1:20" ht="75.75" thickBot="1" x14ac:dyDescent="0.3">
      <c r="A271" s="32" t="s">
        <v>642</v>
      </c>
      <c r="B271" s="33">
        <v>9915</v>
      </c>
      <c r="C271" s="33" t="s">
        <v>643</v>
      </c>
      <c r="D271" s="33" t="s">
        <v>18</v>
      </c>
      <c r="E271" s="33" t="s">
        <v>228</v>
      </c>
      <c r="F271" s="33" t="s">
        <v>50</v>
      </c>
      <c r="G271" s="33" t="s">
        <v>51</v>
      </c>
      <c r="H271" s="33" t="s">
        <v>51</v>
      </c>
      <c r="I271" s="42" t="s">
        <v>21</v>
      </c>
      <c r="J271" s="56" t="s">
        <v>22</v>
      </c>
      <c r="K271" s="85" t="e">
        <v>#N/A</v>
      </c>
      <c r="L271" s="86" t="e">
        <v>#N/A</v>
      </c>
      <c r="M271" s="87" t="e">
        <v>#N/A</v>
      </c>
      <c r="N271" s="86" t="e">
        <v>#N/A</v>
      </c>
      <c r="O271" s="87" t="e">
        <v>#N/A</v>
      </c>
      <c r="P271" s="86" t="e">
        <v>#N/A</v>
      </c>
      <c r="Q271" s="87" t="e">
        <v>#N/A</v>
      </c>
      <c r="R271" s="86" t="e">
        <v>#N/A</v>
      </c>
      <c r="S271" s="87" t="e">
        <v>#N/A</v>
      </c>
      <c r="T271" s="86" t="e">
        <v>#N/A</v>
      </c>
    </row>
    <row r="273" spans="1:11" x14ac:dyDescent="0.25">
      <c r="A273" s="74" t="s">
        <v>713</v>
      </c>
      <c r="K273"/>
    </row>
  </sheetData>
  <autoFilter ref="A2:J271"/>
  <mergeCells count="6">
    <mergeCell ref="A1:J1"/>
    <mergeCell ref="M1:N1"/>
    <mergeCell ref="O1:P1"/>
    <mergeCell ref="Q1:R1"/>
    <mergeCell ref="S1:T1"/>
    <mergeCell ref="K1:L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opLeftCell="A163" workbookViewId="0">
      <selection activeCell="K1" sqref="K1:M1"/>
    </sheetView>
  </sheetViews>
  <sheetFormatPr baseColWidth="10" defaultColWidth="10.85546875" defaultRowHeight="15" x14ac:dyDescent="0.25"/>
  <cols>
    <col min="1" max="2" width="10.85546875" style="35"/>
    <col min="3" max="3" width="17.42578125" style="191" customWidth="1"/>
    <col min="4" max="4" width="11" style="35" hidden="1" customWidth="1"/>
    <col min="5" max="5" width="13.42578125" style="35" hidden="1" customWidth="1"/>
    <col min="6" max="7" width="12.85546875" style="35" hidden="1" customWidth="1"/>
    <col min="8" max="8" width="16.85546875" style="35" hidden="1" customWidth="1"/>
    <col min="9" max="9" width="22" style="35" hidden="1" customWidth="1"/>
    <col min="10" max="10" width="16.28515625" style="35" hidden="1" customWidth="1"/>
    <col min="11" max="11" width="10.85546875" style="35"/>
    <col min="12" max="13" width="17.7109375" style="35" customWidth="1"/>
    <col min="14" max="16384" width="10.85546875" style="35"/>
  </cols>
  <sheetData>
    <row r="1" spans="1:17" ht="42" customHeight="1" thickBot="1" x14ac:dyDescent="0.3">
      <c r="A1" s="217" t="s">
        <v>658</v>
      </c>
      <c r="B1" s="218"/>
      <c r="C1" s="218"/>
      <c r="D1" s="218"/>
      <c r="E1" s="218"/>
      <c r="F1" s="218"/>
      <c r="G1" s="218"/>
      <c r="H1" s="218"/>
      <c r="I1" s="218"/>
      <c r="J1" s="218"/>
      <c r="K1" s="221" t="s">
        <v>684</v>
      </c>
      <c r="L1" s="222"/>
      <c r="M1" s="223"/>
      <c r="Q1" s="166"/>
    </row>
    <row r="2" spans="1:17" ht="45.75" thickBot="1" x14ac:dyDescent="0.3">
      <c r="A2" s="70" t="s">
        <v>10</v>
      </c>
      <c r="B2" s="71" t="s">
        <v>11</v>
      </c>
      <c r="C2" s="71" t="s">
        <v>12</v>
      </c>
      <c r="D2" s="71" t="s">
        <v>666</v>
      </c>
      <c r="E2" s="71" t="s">
        <v>667</v>
      </c>
      <c r="F2" s="71" t="s">
        <v>14</v>
      </c>
      <c r="G2" s="71" t="s">
        <v>660</v>
      </c>
      <c r="H2" s="71" t="s">
        <v>661</v>
      </c>
      <c r="I2" s="72" t="s">
        <v>662</v>
      </c>
      <c r="J2" s="78" t="s">
        <v>663</v>
      </c>
      <c r="K2" s="116" t="s">
        <v>681</v>
      </c>
      <c r="L2" s="117" t="s">
        <v>682</v>
      </c>
      <c r="M2" s="118" t="s">
        <v>683</v>
      </c>
      <c r="Q2" s="166"/>
    </row>
    <row r="3" spans="1:17" ht="45" x14ac:dyDescent="0.25">
      <c r="A3" s="66" t="s">
        <v>16</v>
      </c>
      <c r="B3" s="67">
        <v>1101</v>
      </c>
      <c r="C3" s="188" t="s">
        <v>17</v>
      </c>
      <c r="D3" s="67" t="s">
        <v>18</v>
      </c>
      <c r="E3" s="67" t="s">
        <v>19</v>
      </c>
      <c r="F3" s="67" t="s">
        <v>20</v>
      </c>
      <c r="G3" s="67">
        <v>10</v>
      </c>
      <c r="H3" s="68">
        <v>43927</v>
      </c>
      <c r="I3" s="88" t="s">
        <v>21</v>
      </c>
      <c r="J3" s="109" t="s">
        <v>22</v>
      </c>
      <c r="K3" s="1">
        <v>3396</v>
      </c>
      <c r="L3" s="114">
        <v>215.74588235294115</v>
      </c>
      <c r="M3" s="115">
        <v>1366.390588235294</v>
      </c>
      <c r="Q3" s="166"/>
    </row>
    <row r="4" spans="1:17" ht="45" customHeight="1" x14ac:dyDescent="0.25">
      <c r="A4" s="12" t="s">
        <v>32</v>
      </c>
      <c r="B4" s="13">
        <v>1105</v>
      </c>
      <c r="C4" s="10" t="s">
        <v>33</v>
      </c>
      <c r="D4" s="13" t="s">
        <v>18</v>
      </c>
      <c r="E4" s="13" t="s">
        <v>19</v>
      </c>
      <c r="F4" s="13" t="s">
        <v>20</v>
      </c>
      <c r="G4" s="13">
        <v>4</v>
      </c>
      <c r="H4" s="41">
        <v>44059</v>
      </c>
      <c r="I4" s="39" t="s">
        <v>21</v>
      </c>
      <c r="J4" s="58" t="s">
        <v>22</v>
      </c>
      <c r="K4" s="12">
        <v>841</v>
      </c>
      <c r="L4" s="110">
        <v>97.69700598802396</v>
      </c>
      <c r="M4" s="111">
        <v>455.24790419161673</v>
      </c>
      <c r="Q4" s="166"/>
    </row>
    <row r="5" spans="1:17" ht="60" customHeight="1" x14ac:dyDescent="0.25">
      <c r="A5" s="12" t="s">
        <v>34</v>
      </c>
      <c r="B5" s="13">
        <v>1106</v>
      </c>
      <c r="C5" s="10" t="s">
        <v>35</v>
      </c>
      <c r="D5" s="13" t="s">
        <v>18</v>
      </c>
      <c r="E5" s="13" t="s">
        <v>19</v>
      </c>
      <c r="F5" s="13" t="s">
        <v>20</v>
      </c>
      <c r="G5" s="13">
        <v>6</v>
      </c>
      <c r="H5" s="41" t="s">
        <v>649</v>
      </c>
      <c r="I5" s="39" t="s">
        <v>36</v>
      </c>
      <c r="J5" s="58" t="s">
        <v>37</v>
      </c>
      <c r="K5" s="12">
        <v>2047</v>
      </c>
      <c r="L5" s="110">
        <v>476.92989690721652</v>
      </c>
      <c r="M5" s="111">
        <v>1168.0561855670103</v>
      </c>
      <c r="Q5" s="166"/>
    </row>
    <row r="6" spans="1:17" ht="30" customHeight="1" x14ac:dyDescent="0.25">
      <c r="A6" s="12" t="s">
        <v>38</v>
      </c>
      <c r="B6" s="13">
        <v>1110</v>
      </c>
      <c r="C6" s="10" t="s">
        <v>39</v>
      </c>
      <c r="D6" s="13" t="s">
        <v>18</v>
      </c>
      <c r="E6" s="13" t="s">
        <v>19</v>
      </c>
      <c r="F6" s="13" t="s">
        <v>20</v>
      </c>
      <c r="G6" s="13">
        <v>6</v>
      </c>
      <c r="H6" s="41">
        <v>43559</v>
      </c>
      <c r="I6" s="39" t="s">
        <v>40</v>
      </c>
      <c r="J6" s="58" t="s">
        <v>41</v>
      </c>
      <c r="K6" s="12">
        <v>1534</v>
      </c>
      <c r="L6" s="110">
        <v>706.47632711621236</v>
      </c>
      <c r="M6" s="111">
        <v>473.18507890961263</v>
      </c>
      <c r="Q6" s="166"/>
    </row>
    <row r="7" spans="1:17" ht="45" customHeight="1" x14ac:dyDescent="0.25">
      <c r="A7" s="12" t="s">
        <v>42</v>
      </c>
      <c r="B7" s="13">
        <v>1111</v>
      </c>
      <c r="C7" s="10" t="s">
        <v>43</v>
      </c>
      <c r="D7" s="13" t="s">
        <v>18</v>
      </c>
      <c r="E7" s="13" t="s">
        <v>19</v>
      </c>
      <c r="F7" s="13" t="s">
        <v>20</v>
      </c>
      <c r="G7" s="13">
        <v>8</v>
      </c>
      <c r="H7" s="41">
        <v>44336</v>
      </c>
      <c r="I7" s="39" t="s">
        <v>44</v>
      </c>
      <c r="J7" s="58" t="s">
        <v>45</v>
      </c>
      <c r="K7" s="12">
        <v>1529</v>
      </c>
      <c r="L7" s="110">
        <v>324.01379310344828</v>
      </c>
      <c r="M7" s="111">
        <v>568.46206896551723</v>
      </c>
      <c r="Q7" s="166"/>
    </row>
    <row r="8" spans="1:17" ht="30" customHeight="1" x14ac:dyDescent="0.25">
      <c r="A8" s="12" t="s">
        <v>46</v>
      </c>
      <c r="B8" s="13">
        <v>1112</v>
      </c>
      <c r="C8" s="10" t="s">
        <v>47</v>
      </c>
      <c r="D8" s="13" t="s">
        <v>18</v>
      </c>
      <c r="E8" s="13" t="s">
        <v>19</v>
      </c>
      <c r="F8" s="13" t="s">
        <v>20</v>
      </c>
      <c r="G8" s="13">
        <v>6</v>
      </c>
      <c r="H8" s="41">
        <v>43447</v>
      </c>
      <c r="I8" s="39" t="s">
        <v>25</v>
      </c>
      <c r="J8" s="58" t="s">
        <v>26</v>
      </c>
      <c r="K8" s="12">
        <v>1217</v>
      </c>
      <c r="L8" s="110">
        <v>263.19027661357921</v>
      </c>
      <c r="M8" s="111">
        <v>427.42917015926236</v>
      </c>
      <c r="Q8" s="166"/>
    </row>
    <row r="9" spans="1:17" ht="30" customHeight="1" x14ac:dyDescent="0.25">
      <c r="A9" s="12" t="s">
        <v>48</v>
      </c>
      <c r="B9" s="13">
        <v>1113</v>
      </c>
      <c r="C9" s="10" t="s">
        <v>49</v>
      </c>
      <c r="D9" s="13" t="s">
        <v>18</v>
      </c>
      <c r="E9" s="13" t="s">
        <v>19</v>
      </c>
      <c r="F9" s="13" t="s">
        <v>50</v>
      </c>
      <c r="G9" s="13" t="s">
        <v>51</v>
      </c>
      <c r="H9" s="41" t="s">
        <v>51</v>
      </c>
      <c r="I9" s="39" t="s">
        <v>52</v>
      </c>
      <c r="J9" s="58" t="s">
        <v>53</v>
      </c>
      <c r="K9" s="12">
        <v>1744</v>
      </c>
      <c r="L9" s="110">
        <v>1189.3823529411766</v>
      </c>
      <c r="M9" s="111">
        <v>427.45098039215685</v>
      </c>
      <c r="Q9" s="166"/>
    </row>
    <row r="10" spans="1:17" ht="30" customHeight="1" x14ac:dyDescent="0.25">
      <c r="A10" s="12" t="s">
        <v>54</v>
      </c>
      <c r="B10" s="13">
        <v>1114</v>
      </c>
      <c r="C10" s="10" t="s">
        <v>55</v>
      </c>
      <c r="D10" s="13" t="s">
        <v>18</v>
      </c>
      <c r="E10" s="13" t="s">
        <v>19</v>
      </c>
      <c r="F10" s="13" t="s">
        <v>50</v>
      </c>
      <c r="G10" s="13" t="s">
        <v>51</v>
      </c>
      <c r="H10" s="41" t="s">
        <v>51</v>
      </c>
      <c r="I10" s="39" t="s">
        <v>56</v>
      </c>
      <c r="J10" s="58" t="s">
        <v>57</v>
      </c>
      <c r="K10" s="12">
        <v>1631</v>
      </c>
      <c r="L10" s="110">
        <v>640.21559633027516</v>
      </c>
      <c r="M10" s="111">
        <v>826.1880733944954</v>
      </c>
      <c r="Q10" s="166"/>
    </row>
    <row r="11" spans="1:17" ht="30" customHeight="1" x14ac:dyDescent="0.25">
      <c r="A11" s="12" t="s">
        <v>58</v>
      </c>
      <c r="B11" s="13">
        <v>1115</v>
      </c>
      <c r="C11" s="10" t="s">
        <v>59</v>
      </c>
      <c r="D11" s="13" t="s">
        <v>18</v>
      </c>
      <c r="E11" s="13" t="s">
        <v>19</v>
      </c>
      <c r="F11" s="13" t="s">
        <v>50</v>
      </c>
      <c r="G11" s="13" t="s">
        <v>51</v>
      </c>
      <c r="H11" s="41" t="s">
        <v>51</v>
      </c>
      <c r="I11" s="39" t="s">
        <v>60</v>
      </c>
      <c r="J11" s="58" t="s">
        <v>61</v>
      </c>
      <c r="K11" s="12">
        <v>349</v>
      </c>
      <c r="L11" s="110">
        <v>242.31436837029895</v>
      </c>
      <c r="M11" s="111">
        <v>95.243008678881395</v>
      </c>
      <c r="Q11" s="166"/>
    </row>
    <row r="12" spans="1:17" ht="45" customHeight="1" x14ac:dyDescent="0.25">
      <c r="A12" s="12" t="s">
        <v>62</v>
      </c>
      <c r="B12" s="13">
        <v>1117</v>
      </c>
      <c r="C12" s="10" t="s">
        <v>63</v>
      </c>
      <c r="D12" s="13" t="s">
        <v>18</v>
      </c>
      <c r="E12" s="13" t="s">
        <v>19</v>
      </c>
      <c r="F12" s="13" t="s">
        <v>50</v>
      </c>
      <c r="G12" s="13" t="s">
        <v>51</v>
      </c>
      <c r="H12" s="41" t="s">
        <v>51</v>
      </c>
      <c r="I12" s="39" t="s">
        <v>21</v>
      </c>
      <c r="J12" s="58" t="s">
        <v>22</v>
      </c>
      <c r="K12" s="12">
        <v>2182</v>
      </c>
      <c r="L12" s="110">
        <v>69.86699507389163</v>
      </c>
      <c r="M12" s="111">
        <v>725.54187192118218</v>
      </c>
      <c r="Q12" s="166"/>
    </row>
    <row r="13" spans="1:17" ht="60" customHeight="1" x14ac:dyDescent="0.25">
      <c r="A13" s="12" t="s">
        <v>64</v>
      </c>
      <c r="B13" s="13">
        <v>1118</v>
      </c>
      <c r="C13" s="10" t="s">
        <v>65</v>
      </c>
      <c r="D13" s="13" t="s">
        <v>18</v>
      </c>
      <c r="E13" s="13" t="s">
        <v>19</v>
      </c>
      <c r="F13" s="13" t="s">
        <v>50</v>
      </c>
      <c r="G13" s="13" t="s">
        <v>51</v>
      </c>
      <c r="H13" s="41" t="s">
        <v>51</v>
      </c>
      <c r="I13" s="39" t="s">
        <v>66</v>
      </c>
      <c r="J13" s="58" t="s">
        <v>67</v>
      </c>
      <c r="K13" s="12">
        <v>1349</v>
      </c>
      <c r="L13" s="110">
        <v>1197.1875616979269</v>
      </c>
      <c r="M13" s="111">
        <v>123.84698914116485</v>
      </c>
      <c r="Q13" s="166"/>
    </row>
    <row r="14" spans="1:17" ht="30" customHeight="1" x14ac:dyDescent="0.25">
      <c r="A14" s="12" t="s">
        <v>68</v>
      </c>
      <c r="B14" s="13">
        <v>1119</v>
      </c>
      <c r="C14" s="10" t="s">
        <v>69</v>
      </c>
      <c r="D14" s="13" t="s">
        <v>18</v>
      </c>
      <c r="E14" s="13" t="s">
        <v>19</v>
      </c>
      <c r="F14" s="13" t="s">
        <v>50</v>
      </c>
      <c r="G14" s="13" t="s">
        <v>51</v>
      </c>
      <c r="H14" s="41" t="s">
        <v>51</v>
      </c>
      <c r="I14" s="39" t="s">
        <v>70</v>
      </c>
      <c r="J14" s="58" t="s">
        <v>71</v>
      </c>
      <c r="K14" s="12">
        <v>679</v>
      </c>
      <c r="L14" s="110">
        <v>189.79521674140508</v>
      </c>
      <c r="M14" s="111">
        <v>248.66218236173393</v>
      </c>
      <c r="Q14" s="166"/>
    </row>
    <row r="15" spans="1:17" ht="45" customHeight="1" x14ac:dyDescent="0.25">
      <c r="A15" s="12" t="s">
        <v>72</v>
      </c>
      <c r="B15" s="13">
        <v>1120</v>
      </c>
      <c r="C15" s="10" t="s">
        <v>73</v>
      </c>
      <c r="D15" s="13" t="s">
        <v>18</v>
      </c>
      <c r="E15" s="13" t="s">
        <v>19</v>
      </c>
      <c r="F15" s="13" t="s">
        <v>50</v>
      </c>
      <c r="G15" s="13" t="s">
        <v>51</v>
      </c>
      <c r="H15" s="41" t="s">
        <v>51</v>
      </c>
      <c r="I15" s="39" t="s">
        <v>74</v>
      </c>
      <c r="J15" s="58" t="s">
        <v>75</v>
      </c>
      <c r="K15" s="12">
        <v>1490</v>
      </c>
      <c r="L15" s="110">
        <v>761.37362637362628</v>
      </c>
      <c r="M15" s="111">
        <v>526.00274725274733</v>
      </c>
      <c r="Q15" s="166"/>
    </row>
    <row r="16" spans="1:17" ht="60" customHeight="1" x14ac:dyDescent="0.25">
      <c r="A16" s="12" t="s">
        <v>76</v>
      </c>
      <c r="B16" s="13">
        <v>1121</v>
      </c>
      <c r="C16" s="10" t="s">
        <v>77</v>
      </c>
      <c r="D16" s="13" t="s">
        <v>18</v>
      </c>
      <c r="E16" s="13" t="s">
        <v>19</v>
      </c>
      <c r="F16" s="13" t="s">
        <v>50</v>
      </c>
      <c r="G16" s="13" t="s">
        <v>51</v>
      </c>
      <c r="H16" s="41" t="s">
        <v>51</v>
      </c>
      <c r="I16" s="39" t="s">
        <v>21</v>
      </c>
      <c r="J16" s="58" t="s">
        <v>22</v>
      </c>
      <c r="K16" s="12">
        <v>563</v>
      </c>
      <c r="L16" s="110">
        <v>46.081850533807831</v>
      </c>
      <c r="M16" s="111">
        <v>320.56939501779362</v>
      </c>
      <c r="Q16" s="166"/>
    </row>
    <row r="17" spans="1:17" ht="30" customHeight="1" x14ac:dyDescent="0.25">
      <c r="A17" s="12" t="s">
        <v>78</v>
      </c>
      <c r="B17" s="13">
        <v>1122</v>
      </c>
      <c r="C17" s="10" t="s">
        <v>79</v>
      </c>
      <c r="D17" s="13" t="s">
        <v>18</v>
      </c>
      <c r="E17" s="13" t="s">
        <v>19</v>
      </c>
      <c r="F17" s="13" t="s">
        <v>50</v>
      </c>
      <c r="G17" s="13" t="s">
        <v>51</v>
      </c>
      <c r="H17" s="41" t="s">
        <v>51</v>
      </c>
      <c r="I17" s="39" t="s">
        <v>27</v>
      </c>
      <c r="J17" s="58" t="s">
        <v>80</v>
      </c>
      <c r="K17" s="12">
        <v>393</v>
      </c>
      <c r="L17" s="110">
        <v>263.29702970297029</v>
      </c>
      <c r="M17" s="111">
        <v>93.386138613861377</v>
      </c>
      <c r="Q17" s="166"/>
    </row>
    <row r="18" spans="1:17" ht="30" customHeight="1" x14ac:dyDescent="0.25">
      <c r="A18" s="12" t="s">
        <v>81</v>
      </c>
      <c r="B18" s="13">
        <v>1201</v>
      </c>
      <c r="C18" s="10" t="s">
        <v>82</v>
      </c>
      <c r="D18" s="13" t="s">
        <v>18</v>
      </c>
      <c r="E18" s="13" t="s">
        <v>19</v>
      </c>
      <c r="F18" s="13" t="s">
        <v>20</v>
      </c>
      <c r="G18" s="13">
        <v>10</v>
      </c>
      <c r="H18" s="41">
        <v>44907</v>
      </c>
      <c r="I18" s="39" t="s">
        <v>23</v>
      </c>
      <c r="J18" s="58" t="s">
        <v>24</v>
      </c>
      <c r="K18" s="12">
        <v>4168</v>
      </c>
      <c r="L18" s="110">
        <v>664.63275686673455</v>
      </c>
      <c r="M18" s="111">
        <v>1702.3926754832146</v>
      </c>
      <c r="Q18" s="166"/>
    </row>
    <row r="19" spans="1:17" ht="30" customHeight="1" x14ac:dyDescent="0.25">
      <c r="A19" s="12" t="s">
        <v>83</v>
      </c>
      <c r="B19" s="13">
        <v>1202</v>
      </c>
      <c r="C19" s="10" t="s">
        <v>84</v>
      </c>
      <c r="D19" s="13" t="s">
        <v>18</v>
      </c>
      <c r="E19" s="13" t="s">
        <v>19</v>
      </c>
      <c r="F19" s="13" t="s">
        <v>50</v>
      </c>
      <c r="G19" s="13" t="s">
        <v>51</v>
      </c>
      <c r="H19" s="41" t="s">
        <v>51</v>
      </c>
      <c r="I19" s="39" t="s">
        <v>85</v>
      </c>
      <c r="J19" s="58" t="s">
        <v>86</v>
      </c>
      <c r="K19" s="12" t="e">
        <v>#N/A</v>
      </c>
      <c r="L19" s="110" t="e">
        <v>#N/A</v>
      </c>
      <c r="M19" s="111" t="e">
        <v>#N/A</v>
      </c>
      <c r="Q19" s="166"/>
    </row>
    <row r="20" spans="1:17" ht="30" customHeight="1" x14ac:dyDescent="0.25">
      <c r="A20" s="12" t="s">
        <v>87</v>
      </c>
      <c r="B20" s="13">
        <v>1203</v>
      </c>
      <c r="C20" s="10" t="s">
        <v>88</v>
      </c>
      <c r="D20" s="13" t="s">
        <v>18</v>
      </c>
      <c r="E20" s="13" t="s">
        <v>19</v>
      </c>
      <c r="F20" s="13" t="s">
        <v>20</v>
      </c>
      <c r="G20" s="13">
        <v>10</v>
      </c>
      <c r="H20" s="41">
        <v>45316</v>
      </c>
      <c r="I20" s="39" t="s">
        <v>27</v>
      </c>
      <c r="J20" s="58" t="s">
        <v>89</v>
      </c>
      <c r="K20" s="12">
        <v>2942</v>
      </c>
      <c r="L20" s="110">
        <v>752.51156462585038</v>
      </c>
      <c r="M20" s="111">
        <v>1156.7863945578231</v>
      </c>
      <c r="Q20" s="166"/>
    </row>
    <row r="21" spans="1:17" ht="45" customHeight="1" x14ac:dyDescent="0.25">
      <c r="A21" s="12" t="s">
        <v>90</v>
      </c>
      <c r="B21" s="13">
        <v>1204</v>
      </c>
      <c r="C21" s="10" t="s">
        <v>91</v>
      </c>
      <c r="D21" s="13" t="s">
        <v>18</v>
      </c>
      <c r="E21" s="13" t="s">
        <v>19</v>
      </c>
      <c r="F21" s="13" t="s">
        <v>20</v>
      </c>
      <c r="G21" s="13">
        <v>8</v>
      </c>
      <c r="H21" s="41">
        <v>44673</v>
      </c>
      <c r="I21" s="39" t="s">
        <v>92</v>
      </c>
      <c r="J21" s="58" t="s">
        <v>93</v>
      </c>
      <c r="K21" s="12">
        <v>2115</v>
      </c>
      <c r="L21" s="110">
        <v>327.84707724425891</v>
      </c>
      <c r="M21" s="111">
        <v>709.78340292275573</v>
      </c>
      <c r="Q21" s="166"/>
    </row>
    <row r="22" spans="1:17" ht="30" customHeight="1" x14ac:dyDescent="0.25">
      <c r="A22" s="12" t="s">
        <v>94</v>
      </c>
      <c r="B22" s="13">
        <v>1205</v>
      </c>
      <c r="C22" s="10" t="s">
        <v>95</v>
      </c>
      <c r="D22" s="13" t="s">
        <v>18</v>
      </c>
      <c r="E22" s="13" t="s">
        <v>19</v>
      </c>
      <c r="F22" s="13" t="s">
        <v>20</v>
      </c>
      <c r="G22" s="13">
        <v>4</v>
      </c>
      <c r="H22" s="41">
        <v>43156</v>
      </c>
      <c r="I22" s="40" t="s">
        <v>96</v>
      </c>
      <c r="J22" s="48" t="s">
        <v>97</v>
      </c>
      <c r="K22" s="12">
        <v>1871</v>
      </c>
      <c r="L22" s="110">
        <v>810.69790518191849</v>
      </c>
      <c r="M22" s="111">
        <v>577.59647188533631</v>
      </c>
      <c r="Q22" s="166"/>
    </row>
    <row r="23" spans="1:17" ht="30" customHeight="1" x14ac:dyDescent="0.25">
      <c r="A23" s="12" t="s">
        <v>98</v>
      </c>
      <c r="B23" s="13">
        <v>1206</v>
      </c>
      <c r="C23" s="10" t="s">
        <v>99</v>
      </c>
      <c r="D23" s="13" t="s">
        <v>18</v>
      </c>
      <c r="E23" s="13" t="s">
        <v>19</v>
      </c>
      <c r="F23" s="13" t="s">
        <v>50</v>
      </c>
      <c r="G23" s="13" t="s">
        <v>51</v>
      </c>
      <c r="H23" s="41" t="s">
        <v>51</v>
      </c>
      <c r="I23" s="39" t="s">
        <v>100</v>
      </c>
      <c r="J23" s="58" t="s">
        <v>101</v>
      </c>
      <c r="K23" s="12">
        <v>685</v>
      </c>
      <c r="L23" s="110">
        <v>378.5526315789474</v>
      </c>
      <c r="M23" s="111">
        <v>216.31578947368419</v>
      </c>
      <c r="Q23" s="166"/>
    </row>
    <row r="24" spans="1:17" ht="30" customHeight="1" x14ac:dyDescent="0.25">
      <c r="A24" s="12" t="s">
        <v>102</v>
      </c>
      <c r="B24" s="13">
        <v>1207</v>
      </c>
      <c r="C24" s="10" t="s">
        <v>103</v>
      </c>
      <c r="D24" s="13" t="s">
        <v>18</v>
      </c>
      <c r="E24" s="13" t="s">
        <v>19</v>
      </c>
      <c r="F24" s="13" t="s">
        <v>50</v>
      </c>
      <c r="G24" s="13" t="s">
        <v>51</v>
      </c>
      <c r="H24" s="41" t="s">
        <v>51</v>
      </c>
      <c r="I24" s="39" t="s">
        <v>104</v>
      </c>
      <c r="J24" s="58" t="s">
        <v>105</v>
      </c>
      <c r="K24" s="12" t="e">
        <v>#N/A</v>
      </c>
      <c r="L24" s="110" t="e">
        <v>#N/A</v>
      </c>
      <c r="M24" s="111" t="e">
        <v>#N/A</v>
      </c>
      <c r="Q24" s="166"/>
    </row>
    <row r="25" spans="1:17" ht="30" customHeight="1" x14ac:dyDescent="0.25">
      <c r="A25" s="12" t="s">
        <v>106</v>
      </c>
      <c r="B25" s="13">
        <v>1208</v>
      </c>
      <c r="C25" s="10" t="s">
        <v>107</v>
      </c>
      <c r="D25" s="13" t="s">
        <v>18</v>
      </c>
      <c r="E25" s="13" t="s">
        <v>19</v>
      </c>
      <c r="F25" s="13" t="s">
        <v>50</v>
      </c>
      <c r="G25" s="13" t="s">
        <v>51</v>
      </c>
      <c r="H25" s="41" t="s">
        <v>51</v>
      </c>
      <c r="I25" s="39" t="s">
        <v>108</v>
      </c>
      <c r="J25" s="58" t="s">
        <v>109</v>
      </c>
      <c r="K25" s="12">
        <v>2623</v>
      </c>
      <c r="L25" s="110">
        <v>636.94917463075581</v>
      </c>
      <c r="M25" s="111">
        <v>1203.2528236316248</v>
      </c>
      <c r="Q25" s="166"/>
    </row>
    <row r="26" spans="1:17" ht="60" customHeight="1" x14ac:dyDescent="0.25">
      <c r="A26" s="12" t="s">
        <v>110</v>
      </c>
      <c r="B26" s="13">
        <v>1209</v>
      </c>
      <c r="C26" s="10" t="s">
        <v>111</v>
      </c>
      <c r="D26" s="13" t="s">
        <v>18</v>
      </c>
      <c r="E26" s="13" t="s">
        <v>19</v>
      </c>
      <c r="F26" s="13" t="s">
        <v>50</v>
      </c>
      <c r="G26" s="13" t="s">
        <v>51</v>
      </c>
      <c r="H26" s="41" t="s">
        <v>51</v>
      </c>
      <c r="I26" s="39" t="s">
        <v>112</v>
      </c>
      <c r="J26" s="58" t="s">
        <v>113</v>
      </c>
      <c r="K26" s="12">
        <v>1675</v>
      </c>
      <c r="L26" s="110">
        <v>434.53996983408751</v>
      </c>
      <c r="M26" s="111">
        <v>845.07918552036199</v>
      </c>
      <c r="Q26" s="166"/>
    </row>
    <row r="27" spans="1:17" ht="30" customHeight="1" x14ac:dyDescent="0.25">
      <c r="A27" s="12" t="s">
        <v>114</v>
      </c>
      <c r="B27" s="13">
        <v>1212</v>
      </c>
      <c r="C27" s="10" t="s">
        <v>115</v>
      </c>
      <c r="D27" s="13" t="s">
        <v>18</v>
      </c>
      <c r="E27" s="13" t="s">
        <v>19</v>
      </c>
      <c r="F27" s="13" t="s">
        <v>50</v>
      </c>
      <c r="G27" s="13" t="s">
        <v>51</v>
      </c>
      <c r="H27" s="41" t="s">
        <v>51</v>
      </c>
      <c r="I27" s="39" t="s">
        <v>112</v>
      </c>
      <c r="J27" s="58" t="s">
        <v>116</v>
      </c>
      <c r="K27" s="12">
        <v>5303</v>
      </c>
      <c r="L27" s="110">
        <v>2189.475152023485</v>
      </c>
      <c r="M27" s="111">
        <v>2215.0505347032922</v>
      </c>
      <c r="Q27" s="166"/>
    </row>
    <row r="28" spans="1:17" ht="45" customHeight="1" x14ac:dyDescent="0.25">
      <c r="A28" s="12" t="s">
        <v>117</v>
      </c>
      <c r="B28" s="13">
        <v>1213</v>
      </c>
      <c r="C28" s="10" t="s">
        <v>118</v>
      </c>
      <c r="D28" s="13" t="s">
        <v>18</v>
      </c>
      <c r="E28" s="13" t="s">
        <v>19</v>
      </c>
      <c r="F28" s="13" t="s">
        <v>20</v>
      </c>
      <c r="G28" s="13">
        <v>4</v>
      </c>
      <c r="H28" s="41">
        <v>44064</v>
      </c>
      <c r="I28" s="39" t="s">
        <v>119</v>
      </c>
      <c r="J28" s="58" t="s">
        <v>120</v>
      </c>
      <c r="K28" s="12">
        <v>3800</v>
      </c>
      <c r="L28" s="110">
        <v>1901.8393030009679</v>
      </c>
      <c r="M28" s="111">
        <v>1121.974830590513</v>
      </c>
      <c r="Q28" s="166"/>
    </row>
    <row r="29" spans="1:17" ht="45" customHeight="1" x14ac:dyDescent="0.25">
      <c r="A29" s="12" t="s">
        <v>121</v>
      </c>
      <c r="B29" s="13">
        <v>1214</v>
      </c>
      <c r="C29" s="10" t="s">
        <v>122</v>
      </c>
      <c r="D29" s="13" t="s">
        <v>18</v>
      </c>
      <c r="E29" s="13" t="s">
        <v>19</v>
      </c>
      <c r="F29" s="13" t="s">
        <v>50</v>
      </c>
      <c r="G29" s="13" t="s">
        <v>51</v>
      </c>
      <c r="H29" s="41" t="s">
        <v>51</v>
      </c>
      <c r="I29" s="39" t="s">
        <v>123</v>
      </c>
      <c r="J29" s="58" t="s">
        <v>124</v>
      </c>
      <c r="K29" s="12">
        <v>1570</v>
      </c>
      <c r="L29" s="110">
        <v>261.84334908845375</v>
      </c>
      <c r="M29" s="111">
        <v>884.1188386225524</v>
      </c>
      <c r="Q29" s="166"/>
    </row>
    <row r="30" spans="1:17" ht="30" customHeight="1" x14ac:dyDescent="0.25">
      <c r="A30" s="12" t="s">
        <v>125</v>
      </c>
      <c r="B30" s="13">
        <v>1217</v>
      </c>
      <c r="C30" s="10" t="s">
        <v>126</v>
      </c>
      <c r="D30" s="13" t="s">
        <v>18</v>
      </c>
      <c r="E30" s="13" t="s">
        <v>19</v>
      </c>
      <c r="F30" s="13" t="s">
        <v>50</v>
      </c>
      <c r="G30" s="13" t="s">
        <v>51</v>
      </c>
      <c r="H30" s="41" t="s">
        <v>51</v>
      </c>
      <c r="I30" s="39" t="s">
        <v>127</v>
      </c>
      <c r="J30" s="58" t="s">
        <v>128</v>
      </c>
      <c r="K30" s="12">
        <v>531</v>
      </c>
      <c r="L30" s="110">
        <v>321.91228070175441</v>
      </c>
      <c r="M30" s="111">
        <v>165.61403508771929</v>
      </c>
      <c r="Q30" s="166"/>
    </row>
    <row r="31" spans="1:17" ht="30" customHeight="1" x14ac:dyDescent="0.25">
      <c r="A31" s="12" t="s">
        <v>129</v>
      </c>
      <c r="B31" s="13">
        <v>1218</v>
      </c>
      <c r="C31" s="10" t="s">
        <v>130</v>
      </c>
      <c r="D31" s="13" t="s">
        <v>18</v>
      </c>
      <c r="E31" s="13" t="s">
        <v>19</v>
      </c>
      <c r="F31" s="13" t="s">
        <v>50</v>
      </c>
      <c r="G31" s="13" t="s">
        <v>51</v>
      </c>
      <c r="H31" s="41" t="s">
        <v>51</v>
      </c>
      <c r="I31" s="39" t="s">
        <v>131</v>
      </c>
      <c r="J31" s="58" t="s">
        <v>132</v>
      </c>
      <c r="K31" s="12">
        <v>2068</v>
      </c>
      <c r="L31" s="110">
        <v>1537.478018920423</v>
      </c>
      <c r="M31" s="111">
        <v>453.41791875347803</v>
      </c>
      <c r="Q31" s="166"/>
    </row>
    <row r="32" spans="1:17" ht="60" customHeight="1" x14ac:dyDescent="0.25">
      <c r="A32" s="12" t="s">
        <v>133</v>
      </c>
      <c r="B32" s="13">
        <v>1301</v>
      </c>
      <c r="C32" s="10" t="s">
        <v>134</v>
      </c>
      <c r="D32" s="13" t="s">
        <v>18</v>
      </c>
      <c r="E32" s="13" t="s">
        <v>19</v>
      </c>
      <c r="F32" s="13" t="s">
        <v>20</v>
      </c>
      <c r="G32" s="13">
        <v>4</v>
      </c>
      <c r="H32" s="41">
        <v>44179</v>
      </c>
      <c r="I32" s="40" t="s">
        <v>21</v>
      </c>
      <c r="J32" s="48" t="s">
        <v>21</v>
      </c>
      <c r="K32" s="12">
        <v>2029</v>
      </c>
      <c r="L32" s="110">
        <v>200.42286348501665</v>
      </c>
      <c r="M32" s="111">
        <v>980.72086570477245</v>
      </c>
      <c r="Q32" s="166"/>
    </row>
    <row r="33" spans="1:17" ht="45" customHeight="1" x14ac:dyDescent="0.25">
      <c r="A33" s="12" t="s">
        <v>135</v>
      </c>
      <c r="B33" s="13">
        <v>1701</v>
      </c>
      <c r="C33" s="10" t="s">
        <v>136</v>
      </c>
      <c r="D33" s="13" t="s">
        <v>18</v>
      </c>
      <c r="E33" s="13" t="s">
        <v>19</v>
      </c>
      <c r="F33" s="13" t="s">
        <v>20</v>
      </c>
      <c r="G33" s="13">
        <v>8</v>
      </c>
      <c r="H33" s="41">
        <v>43894</v>
      </c>
      <c r="I33" s="40" t="s">
        <v>21</v>
      </c>
      <c r="J33" s="48" t="s">
        <v>21</v>
      </c>
      <c r="K33" s="12">
        <v>2481</v>
      </c>
      <c r="L33" s="110">
        <v>94.796989579312992</v>
      </c>
      <c r="M33" s="111">
        <v>367.6974141258201</v>
      </c>
      <c r="Q33" s="166"/>
    </row>
    <row r="34" spans="1:17" ht="45" customHeight="1" x14ac:dyDescent="0.25">
      <c r="A34" s="12" t="s">
        <v>137</v>
      </c>
      <c r="B34" s="13">
        <v>1703</v>
      </c>
      <c r="C34" s="10" t="s">
        <v>138</v>
      </c>
      <c r="D34" s="13" t="s">
        <v>18</v>
      </c>
      <c r="E34" s="13" t="s">
        <v>19</v>
      </c>
      <c r="F34" s="13" t="s">
        <v>50</v>
      </c>
      <c r="G34" s="13" t="s">
        <v>51</v>
      </c>
      <c r="H34" s="41" t="s">
        <v>51</v>
      </c>
      <c r="I34" s="40" t="s">
        <v>21</v>
      </c>
      <c r="J34" s="48" t="s">
        <v>21</v>
      </c>
      <c r="K34" s="12">
        <v>538</v>
      </c>
      <c r="L34" s="110">
        <v>60.884773662551439</v>
      </c>
      <c r="M34" s="111">
        <v>308.85185185185185</v>
      </c>
      <c r="Q34" s="166"/>
    </row>
    <row r="35" spans="1:17" ht="30" customHeight="1" x14ac:dyDescent="0.25">
      <c r="A35" s="12" t="s">
        <v>139</v>
      </c>
      <c r="B35" s="13">
        <v>1704</v>
      </c>
      <c r="C35" s="10" t="s">
        <v>140</v>
      </c>
      <c r="D35" s="13" t="s">
        <v>18</v>
      </c>
      <c r="E35" s="13" t="s">
        <v>19</v>
      </c>
      <c r="F35" s="13" t="s">
        <v>20</v>
      </c>
      <c r="G35" s="13">
        <v>6</v>
      </c>
      <c r="H35" s="41">
        <v>44588</v>
      </c>
      <c r="I35" s="40" t="s">
        <v>21</v>
      </c>
      <c r="J35" s="48" t="s">
        <v>21</v>
      </c>
      <c r="K35" s="12">
        <v>4488</v>
      </c>
      <c r="L35" s="110">
        <v>719.20501342882721</v>
      </c>
      <c r="M35" s="111">
        <v>1580.3760071620411</v>
      </c>
      <c r="Q35" s="166"/>
    </row>
    <row r="36" spans="1:17" ht="45" customHeight="1" x14ac:dyDescent="0.25">
      <c r="A36" s="12" t="s">
        <v>141</v>
      </c>
      <c r="B36" s="13">
        <v>1706</v>
      </c>
      <c r="C36" s="10" t="s">
        <v>142</v>
      </c>
      <c r="D36" s="13" t="s">
        <v>18</v>
      </c>
      <c r="E36" s="13" t="s">
        <v>19</v>
      </c>
      <c r="F36" s="13" t="s">
        <v>20</v>
      </c>
      <c r="G36" s="13">
        <v>8</v>
      </c>
      <c r="H36" s="41">
        <v>44063</v>
      </c>
      <c r="I36" s="40" t="s">
        <v>21</v>
      </c>
      <c r="J36" s="48" t="s">
        <v>21</v>
      </c>
      <c r="K36" s="12">
        <v>1791</v>
      </c>
      <c r="L36" s="110">
        <v>28.130890052356019</v>
      </c>
      <c r="M36" s="111">
        <v>277.55811518324612</v>
      </c>
      <c r="Q36" s="166"/>
    </row>
    <row r="37" spans="1:17" ht="60" customHeight="1" x14ac:dyDescent="0.25">
      <c r="A37" s="12" t="s">
        <v>143</v>
      </c>
      <c r="B37" s="13">
        <v>1707</v>
      </c>
      <c r="C37" s="10" t="s">
        <v>144</v>
      </c>
      <c r="D37" s="13" t="s">
        <v>18</v>
      </c>
      <c r="E37" s="13" t="s">
        <v>19</v>
      </c>
      <c r="F37" s="13" t="s">
        <v>20</v>
      </c>
      <c r="G37" s="13">
        <v>4</v>
      </c>
      <c r="H37" s="41">
        <v>42959</v>
      </c>
      <c r="I37" s="40" t="s">
        <v>21</v>
      </c>
      <c r="J37" s="48" t="s">
        <v>21</v>
      </c>
      <c r="K37" s="12">
        <v>1895</v>
      </c>
      <c r="L37" s="110">
        <v>174.19220055710306</v>
      </c>
      <c r="M37" s="111">
        <v>642.92757660167138</v>
      </c>
      <c r="Q37" s="166"/>
    </row>
    <row r="38" spans="1:17" ht="30" customHeight="1" x14ac:dyDescent="0.25">
      <c r="A38" s="12" t="s">
        <v>145</v>
      </c>
      <c r="B38" s="13">
        <v>1709</v>
      </c>
      <c r="C38" s="10" t="s">
        <v>146</v>
      </c>
      <c r="D38" s="13" t="s">
        <v>18</v>
      </c>
      <c r="E38" s="13" t="s">
        <v>19</v>
      </c>
      <c r="F38" s="13" t="s">
        <v>50</v>
      </c>
      <c r="G38" s="13" t="s">
        <v>51</v>
      </c>
      <c r="H38" s="41" t="s">
        <v>51</v>
      </c>
      <c r="I38" s="40" t="s">
        <v>21</v>
      </c>
      <c r="J38" s="48" t="s">
        <v>21</v>
      </c>
      <c r="K38" s="12">
        <v>1652</v>
      </c>
      <c r="L38" s="110">
        <v>82.073885350318477</v>
      </c>
      <c r="M38" s="111">
        <v>653.4343949044586</v>
      </c>
      <c r="Q38" s="166"/>
    </row>
    <row r="39" spans="1:17" ht="45" customHeight="1" x14ac:dyDescent="0.25">
      <c r="A39" s="12" t="s">
        <v>147</v>
      </c>
      <c r="B39" s="13">
        <v>1710</v>
      </c>
      <c r="C39" s="10" t="s">
        <v>148</v>
      </c>
      <c r="D39" s="13" t="s">
        <v>18</v>
      </c>
      <c r="E39" s="13" t="s">
        <v>19</v>
      </c>
      <c r="F39" s="13" t="s">
        <v>20</v>
      </c>
      <c r="G39" s="13">
        <v>8</v>
      </c>
      <c r="H39" s="41">
        <v>45710</v>
      </c>
      <c r="I39" s="40" t="s">
        <v>23</v>
      </c>
      <c r="J39" s="48" t="s">
        <v>24</v>
      </c>
      <c r="K39" s="12">
        <v>2350</v>
      </c>
      <c r="L39" s="110">
        <v>318.11759343664539</v>
      </c>
      <c r="M39" s="111">
        <v>505.56061987237922</v>
      </c>
      <c r="Q39" s="166"/>
    </row>
    <row r="40" spans="1:17" ht="30" customHeight="1" x14ac:dyDescent="0.25">
      <c r="A40" s="12" t="s">
        <v>149</v>
      </c>
      <c r="B40" s="13">
        <v>1711</v>
      </c>
      <c r="C40" s="10" t="s">
        <v>150</v>
      </c>
      <c r="D40" s="13" t="s">
        <v>18</v>
      </c>
      <c r="E40" s="13" t="s">
        <v>19</v>
      </c>
      <c r="F40" s="13" t="s">
        <v>50</v>
      </c>
      <c r="G40" s="13" t="s">
        <v>51</v>
      </c>
      <c r="H40" s="41" t="s">
        <v>51</v>
      </c>
      <c r="I40" s="40" t="s">
        <v>123</v>
      </c>
      <c r="J40" s="48" t="s">
        <v>151</v>
      </c>
      <c r="K40" s="12">
        <v>1549</v>
      </c>
      <c r="L40" s="110">
        <v>71.605710401087691</v>
      </c>
      <c r="M40" s="111">
        <v>368.55880353501016</v>
      </c>
      <c r="Q40" s="166"/>
    </row>
    <row r="41" spans="1:17" ht="30" customHeight="1" x14ac:dyDescent="0.25">
      <c r="A41" s="12" t="s">
        <v>152</v>
      </c>
      <c r="B41" s="13">
        <v>1712</v>
      </c>
      <c r="C41" s="10" t="s">
        <v>153</v>
      </c>
      <c r="D41" s="13" t="s">
        <v>18</v>
      </c>
      <c r="E41" s="13" t="s">
        <v>19</v>
      </c>
      <c r="F41" s="13" t="s">
        <v>20</v>
      </c>
      <c r="G41" s="13">
        <v>8</v>
      </c>
      <c r="H41" s="41">
        <v>43173</v>
      </c>
      <c r="I41" s="40" t="s">
        <v>23</v>
      </c>
      <c r="J41" s="48" t="s">
        <v>24</v>
      </c>
      <c r="K41" s="12">
        <v>1733</v>
      </c>
      <c r="L41" s="110">
        <v>68.420755781161873</v>
      </c>
      <c r="M41" s="111">
        <v>243.38240270727579</v>
      </c>
      <c r="Q41" s="166"/>
    </row>
    <row r="42" spans="1:17" ht="30" customHeight="1" x14ac:dyDescent="0.25">
      <c r="A42" s="12" t="s">
        <v>154</v>
      </c>
      <c r="B42" s="13">
        <v>1713</v>
      </c>
      <c r="C42" s="10" t="s">
        <v>155</v>
      </c>
      <c r="D42" s="13" t="s">
        <v>18</v>
      </c>
      <c r="E42" s="13" t="s">
        <v>19</v>
      </c>
      <c r="F42" s="13" t="s">
        <v>20</v>
      </c>
      <c r="G42" s="13">
        <v>8</v>
      </c>
      <c r="H42" s="41">
        <v>43460</v>
      </c>
      <c r="I42" s="40" t="s">
        <v>85</v>
      </c>
      <c r="J42" s="48" t="s">
        <v>86</v>
      </c>
      <c r="K42" s="12">
        <v>2338</v>
      </c>
      <c r="L42" s="110">
        <v>487.66270178419711</v>
      </c>
      <c r="M42" s="111">
        <v>597.90824129141879</v>
      </c>
      <c r="Q42" s="166"/>
    </row>
    <row r="43" spans="1:17" ht="60" customHeight="1" x14ac:dyDescent="0.25">
      <c r="A43" s="12" t="s">
        <v>156</v>
      </c>
      <c r="B43" s="13">
        <v>1714</v>
      </c>
      <c r="C43" s="10" t="s">
        <v>157</v>
      </c>
      <c r="D43" s="13" t="s">
        <v>18</v>
      </c>
      <c r="E43" s="13" t="s">
        <v>19</v>
      </c>
      <c r="F43" s="13" t="s">
        <v>20</v>
      </c>
      <c r="G43" s="13">
        <v>8</v>
      </c>
      <c r="H43" s="41">
        <v>43824</v>
      </c>
      <c r="I43" s="40" t="s">
        <v>21</v>
      </c>
      <c r="J43" s="48" t="s">
        <v>21</v>
      </c>
      <c r="K43" s="12">
        <v>883</v>
      </c>
      <c r="L43" s="110">
        <v>17.73711790393013</v>
      </c>
      <c r="M43" s="111">
        <v>112.59213973799127</v>
      </c>
      <c r="Q43" s="166"/>
    </row>
    <row r="44" spans="1:17" ht="45" customHeight="1" x14ac:dyDescent="0.25">
      <c r="A44" s="12" t="s">
        <v>158</v>
      </c>
      <c r="B44" s="13">
        <v>1715</v>
      </c>
      <c r="C44" s="10" t="s">
        <v>159</v>
      </c>
      <c r="D44" s="13" t="s">
        <v>18</v>
      </c>
      <c r="E44" s="13" t="s">
        <v>19</v>
      </c>
      <c r="F44" s="13" t="s">
        <v>50</v>
      </c>
      <c r="G44" s="13" t="s">
        <v>51</v>
      </c>
      <c r="H44" s="41" t="s">
        <v>51</v>
      </c>
      <c r="I44" s="40" t="s">
        <v>21</v>
      </c>
      <c r="J44" s="48" t="s">
        <v>21</v>
      </c>
      <c r="K44" s="12">
        <v>495</v>
      </c>
      <c r="L44" s="110">
        <v>5.0717213114754092</v>
      </c>
      <c r="M44" s="111">
        <v>87.233606557377044</v>
      </c>
      <c r="Q44" s="166"/>
    </row>
    <row r="45" spans="1:17" ht="45" customHeight="1" x14ac:dyDescent="0.25">
      <c r="A45" s="12" t="s">
        <v>160</v>
      </c>
      <c r="B45" s="13">
        <v>1718</v>
      </c>
      <c r="C45" s="10" t="s">
        <v>161</v>
      </c>
      <c r="D45" s="13" t="s">
        <v>18</v>
      </c>
      <c r="E45" s="13" t="s">
        <v>19</v>
      </c>
      <c r="F45" s="13" t="s">
        <v>50</v>
      </c>
      <c r="G45" s="13" t="s">
        <v>51</v>
      </c>
      <c r="H45" s="41" t="s">
        <v>51</v>
      </c>
      <c r="I45" s="39" t="s">
        <v>21</v>
      </c>
      <c r="J45" s="58" t="s">
        <v>22</v>
      </c>
      <c r="K45" s="12">
        <v>894</v>
      </c>
      <c r="L45" s="110">
        <v>51.035433070866141</v>
      </c>
      <c r="M45" s="111">
        <v>232.29921259842519</v>
      </c>
      <c r="Q45" s="166"/>
    </row>
    <row r="46" spans="1:17" ht="45" customHeight="1" x14ac:dyDescent="0.25">
      <c r="A46" s="12" t="s">
        <v>162</v>
      </c>
      <c r="B46" s="13">
        <v>1719</v>
      </c>
      <c r="C46" s="10" t="s">
        <v>163</v>
      </c>
      <c r="D46" s="13" t="s">
        <v>18</v>
      </c>
      <c r="E46" s="13" t="s">
        <v>19</v>
      </c>
      <c r="F46" s="13" t="s">
        <v>50</v>
      </c>
      <c r="G46" s="13" t="s">
        <v>51</v>
      </c>
      <c r="H46" s="41" t="s">
        <v>51</v>
      </c>
      <c r="I46" s="39" t="s">
        <v>21</v>
      </c>
      <c r="J46" s="58" t="s">
        <v>22</v>
      </c>
      <c r="K46" s="12">
        <v>1285</v>
      </c>
      <c r="L46" s="110">
        <v>73.461887477313979</v>
      </c>
      <c r="M46" s="111">
        <v>514.23321234119783</v>
      </c>
      <c r="Q46" s="166"/>
    </row>
    <row r="47" spans="1:17" ht="30" customHeight="1" x14ac:dyDescent="0.25">
      <c r="A47" s="12" t="s">
        <v>164</v>
      </c>
      <c r="B47" s="13">
        <v>1720</v>
      </c>
      <c r="C47" s="10" t="s">
        <v>165</v>
      </c>
      <c r="D47" s="13" t="s">
        <v>18</v>
      </c>
      <c r="E47" s="13" t="s">
        <v>19</v>
      </c>
      <c r="F47" s="13" t="s">
        <v>50</v>
      </c>
      <c r="G47" s="13" t="s">
        <v>51</v>
      </c>
      <c r="H47" s="41" t="s">
        <v>51</v>
      </c>
      <c r="I47" s="39" t="s">
        <v>166</v>
      </c>
      <c r="J47" s="58" t="s">
        <v>101</v>
      </c>
      <c r="K47" s="12">
        <v>1491</v>
      </c>
      <c r="L47" s="110">
        <v>666.49320652173913</v>
      </c>
      <c r="M47" s="111">
        <v>512.53125</v>
      </c>
      <c r="Q47" s="166"/>
    </row>
    <row r="48" spans="1:17" ht="30" customHeight="1" x14ac:dyDescent="0.25">
      <c r="A48" s="12" t="s">
        <v>167</v>
      </c>
      <c r="B48" s="13">
        <v>1722</v>
      </c>
      <c r="C48" s="10" t="s">
        <v>168</v>
      </c>
      <c r="D48" s="13" t="s">
        <v>18</v>
      </c>
      <c r="E48" s="13" t="s">
        <v>19</v>
      </c>
      <c r="F48" s="13" t="s">
        <v>20</v>
      </c>
      <c r="G48" s="13">
        <v>4</v>
      </c>
      <c r="H48" s="41">
        <v>43599</v>
      </c>
      <c r="I48" s="39" t="s">
        <v>25</v>
      </c>
      <c r="J48" s="58" t="s">
        <v>26</v>
      </c>
      <c r="K48" s="12">
        <v>761</v>
      </c>
      <c r="L48" s="110">
        <v>45.951399116347574</v>
      </c>
      <c r="M48" s="111">
        <v>275.70839469808539</v>
      </c>
      <c r="Q48" s="166"/>
    </row>
    <row r="49" spans="1:17" ht="60" customHeight="1" x14ac:dyDescent="0.25">
      <c r="A49" s="12" t="s">
        <v>169</v>
      </c>
      <c r="B49" s="13">
        <v>1725</v>
      </c>
      <c r="C49" s="10" t="s">
        <v>170</v>
      </c>
      <c r="D49" s="13" t="s">
        <v>18</v>
      </c>
      <c r="E49" s="13" t="s">
        <v>19</v>
      </c>
      <c r="F49" s="13" t="s">
        <v>50</v>
      </c>
      <c r="G49" s="13" t="s">
        <v>51</v>
      </c>
      <c r="H49" s="41" t="s">
        <v>51</v>
      </c>
      <c r="I49" s="39" t="s">
        <v>21</v>
      </c>
      <c r="J49" s="58" t="s">
        <v>22</v>
      </c>
      <c r="K49" s="12">
        <v>1</v>
      </c>
      <c r="L49" s="110">
        <v>7.8947368421052627E-2</v>
      </c>
      <c r="M49" s="111">
        <v>0.50837320574162681</v>
      </c>
      <c r="Q49" s="166"/>
    </row>
    <row r="50" spans="1:17" ht="45" customHeight="1" x14ac:dyDescent="0.25">
      <c r="A50" s="12" t="s">
        <v>171</v>
      </c>
      <c r="B50" s="13">
        <v>1726</v>
      </c>
      <c r="C50" s="10" t="s">
        <v>172</v>
      </c>
      <c r="D50" s="13" t="s">
        <v>18</v>
      </c>
      <c r="E50" s="13" t="s">
        <v>19</v>
      </c>
      <c r="F50" s="13" t="s">
        <v>50</v>
      </c>
      <c r="G50" s="13" t="s">
        <v>51</v>
      </c>
      <c r="H50" s="41" t="s">
        <v>51</v>
      </c>
      <c r="I50" s="39" t="s">
        <v>23</v>
      </c>
      <c r="J50" s="58" t="s">
        <v>173</v>
      </c>
      <c r="K50" s="12">
        <v>851</v>
      </c>
      <c r="L50" s="110">
        <v>59.079763663220085</v>
      </c>
      <c r="M50" s="111">
        <v>296.65583456425406</v>
      </c>
      <c r="Q50" s="166"/>
    </row>
    <row r="51" spans="1:17" ht="30" customHeight="1" x14ac:dyDescent="0.25">
      <c r="A51" s="12" t="s">
        <v>174</v>
      </c>
      <c r="B51" s="13">
        <v>1728</v>
      </c>
      <c r="C51" s="10" t="s">
        <v>175</v>
      </c>
      <c r="D51" s="13" t="s">
        <v>18</v>
      </c>
      <c r="E51" s="13" t="s">
        <v>19</v>
      </c>
      <c r="F51" s="13" t="s">
        <v>20</v>
      </c>
      <c r="G51" s="13">
        <v>4</v>
      </c>
      <c r="H51" s="41">
        <v>43473</v>
      </c>
      <c r="I51" s="39" t="s">
        <v>21</v>
      </c>
      <c r="J51" s="58" t="s">
        <v>22</v>
      </c>
      <c r="K51" s="12">
        <v>1164</v>
      </c>
      <c r="L51" s="110">
        <v>24.365366317792578</v>
      </c>
      <c r="M51" s="111">
        <v>157.267364414843</v>
      </c>
      <c r="Q51" s="166"/>
    </row>
    <row r="52" spans="1:17" ht="30" customHeight="1" x14ac:dyDescent="0.25">
      <c r="A52" s="12" t="s">
        <v>176</v>
      </c>
      <c r="B52" s="13">
        <v>1729</v>
      </c>
      <c r="C52" s="10" t="s">
        <v>177</v>
      </c>
      <c r="D52" s="13" t="s">
        <v>18</v>
      </c>
      <c r="E52" s="13" t="s">
        <v>19</v>
      </c>
      <c r="F52" s="13" t="s">
        <v>20</v>
      </c>
      <c r="G52" s="13">
        <v>4</v>
      </c>
      <c r="H52" s="41">
        <v>43991</v>
      </c>
      <c r="I52" s="39" t="s">
        <v>21</v>
      </c>
      <c r="J52" s="58" t="s">
        <v>22</v>
      </c>
      <c r="K52" s="12">
        <v>1528</v>
      </c>
      <c r="L52" s="110">
        <v>41.081404032860341</v>
      </c>
      <c r="M52" s="111">
        <v>321.80433159073937</v>
      </c>
      <c r="Q52" s="166"/>
    </row>
    <row r="53" spans="1:17" ht="45" customHeight="1" x14ac:dyDescent="0.25">
      <c r="A53" s="12" t="s">
        <v>178</v>
      </c>
      <c r="B53" s="13">
        <v>1734</v>
      </c>
      <c r="C53" s="10" t="s">
        <v>179</v>
      </c>
      <c r="D53" s="13" t="s">
        <v>18</v>
      </c>
      <c r="E53" s="13" t="s">
        <v>19</v>
      </c>
      <c r="F53" s="13" t="s">
        <v>50</v>
      </c>
      <c r="G53" s="13" t="s">
        <v>51</v>
      </c>
      <c r="H53" s="41" t="s">
        <v>51</v>
      </c>
      <c r="I53" s="39" t="s">
        <v>36</v>
      </c>
      <c r="J53" s="58" t="s">
        <v>37</v>
      </c>
      <c r="K53" s="12">
        <v>936</v>
      </c>
      <c r="L53" s="110">
        <v>132.38709677419354</v>
      </c>
      <c r="M53" s="111">
        <v>507.48387096774189</v>
      </c>
      <c r="Q53" s="166"/>
    </row>
    <row r="54" spans="1:17" ht="45" customHeight="1" x14ac:dyDescent="0.25">
      <c r="A54" s="12" t="s">
        <v>180</v>
      </c>
      <c r="B54" s="13">
        <v>1735</v>
      </c>
      <c r="C54" s="10" t="s">
        <v>181</v>
      </c>
      <c r="D54" s="13" t="s">
        <v>18</v>
      </c>
      <c r="E54" s="13" t="s">
        <v>19</v>
      </c>
      <c r="F54" s="13" t="s">
        <v>50</v>
      </c>
      <c r="G54" s="13" t="s">
        <v>51</v>
      </c>
      <c r="H54" s="41" t="s">
        <v>51</v>
      </c>
      <c r="I54" s="39" t="s">
        <v>21</v>
      </c>
      <c r="J54" s="58" t="s">
        <v>22</v>
      </c>
      <c r="K54" s="12">
        <v>2055</v>
      </c>
      <c r="L54" s="110">
        <v>176.33663366336634</v>
      </c>
      <c r="M54" s="111">
        <v>886.20462046204614</v>
      </c>
      <c r="Q54" s="166"/>
    </row>
    <row r="55" spans="1:17" ht="30" customHeight="1" x14ac:dyDescent="0.25">
      <c r="A55" s="12" t="s">
        <v>182</v>
      </c>
      <c r="B55" s="13">
        <v>1801</v>
      </c>
      <c r="C55" s="10" t="s">
        <v>183</v>
      </c>
      <c r="D55" s="13" t="s">
        <v>18</v>
      </c>
      <c r="E55" s="13" t="s">
        <v>19</v>
      </c>
      <c r="F55" s="13" t="s">
        <v>50</v>
      </c>
      <c r="G55" s="13" t="s">
        <v>51</v>
      </c>
      <c r="H55" s="41" t="s">
        <v>51</v>
      </c>
      <c r="I55" s="39" t="s">
        <v>21</v>
      </c>
      <c r="J55" s="58" t="s">
        <v>22</v>
      </c>
      <c r="K55" s="12">
        <v>1642</v>
      </c>
      <c r="L55" s="110">
        <v>155.8860759493671</v>
      </c>
      <c r="M55" s="111">
        <v>844.09423347398035</v>
      </c>
      <c r="Q55" s="166"/>
    </row>
    <row r="56" spans="1:17" ht="30" customHeight="1" x14ac:dyDescent="0.25">
      <c r="A56" s="12" t="s">
        <v>184</v>
      </c>
      <c r="B56" s="13">
        <v>1803</v>
      </c>
      <c r="C56" s="10" t="s">
        <v>185</v>
      </c>
      <c r="D56" s="13" t="s">
        <v>18</v>
      </c>
      <c r="E56" s="13" t="s">
        <v>19</v>
      </c>
      <c r="F56" s="13" t="s">
        <v>20</v>
      </c>
      <c r="G56" s="13">
        <v>6</v>
      </c>
      <c r="H56" s="41">
        <v>43447</v>
      </c>
      <c r="I56" s="39" t="s">
        <v>21</v>
      </c>
      <c r="J56" s="58" t="s">
        <v>22</v>
      </c>
      <c r="K56" s="12">
        <v>2234</v>
      </c>
      <c r="L56" s="110">
        <v>301.02814951545918</v>
      </c>
      <c r="M56" s="111">
        <v>873.18781725888323</v>
      </c>
      <c r="Q56" s="166"/>
    </row>
    <row r="57" spans="1:17" ht="45" customHeight="1" x14ac:dyDescent="0.25">
      <c r="A57" s="12" t="s">
        <v>186</v>
      </c>
      <c r="B57" s="13">
        <v>1804</v>
      </c>
      <c r="C57" s="10" t="s">
        <v>187</v>
      </c>
      <c r="D57" s="13" t="s">
        <v>18</v>
      </c>
      <c r="E57" s="13" t="s">
        <v>19</v>
      </c>
      <c r="F57" s="13" t="s">
        <v>50</v>
      </c>
      <c r="G57" s="13" t="s">
        <v>51</v>
      </c>
      <c r="H57" s="41" t="s">
        <v>51</v>
      </c>
      <c r="I57" s="39" t="s">
        <v>85</v>
      </c>
      <c r="J57" s="58" t="s">
        <v>86</v>
      </c>
      <c r="K57" s="12">
        <v>1812</v>
      </c>
      <c r="L57" s="110">
        <v>310.18544935805988</v>
      </c>
      <c r="M57" s="111">
        <v>520.85306704707557</v>
      </c>
      <c r="Q57" s="166"/>
    </row>
    <row r="58" spans="1:17" ht="30" customHeight="1" x14ac:dyDescent="0.25">
      <c r="A58" s="12" t="s">
        <v>188</v>
      </c>
      <c r="B58" s="13">
        <v>1805</v>
      </c>
      <c r="C58" s="10" t="s">
        <v>189</v>
      </c>
      <c r="D58" s="13" t="s">
        <v>18</v>
      </c>
      <c r="E58" s="13" t="s">
        <v>19</v>
      </c>
      <c r="F58" s="13" t="s">
        <v>50</v>
      </c>
      <c r="G58" s="13" t="s">
        <v>51</v>
      </c>
      <c r="H58" s="41" t="s">
        <v>51</v>
      </c>
      <c r="I58" s="39" t="s">
        <v>27</v>
      </c>
      <c r="J58" s="58" t="s">
        <v>89</v>
      </c>
      <c r="K58" s="12">
        <v>1731</v>
      </c>
      <c r="L58" s="110">
        <v>375.32626538987688</v>
      </c>
      <c r="M58" s="111">
        <v>642.90902872777008</v>
      </c>
      <c r="Q58" s="166"/>
    </row>
    <row r="59" spans="1:17" ht="30" customHeight="1" x14ac:dyDescent="0.25">
      <c r="A59" s="12" t="s">
        <v>190</v>
      </c>
      <c r="B59" s="13">
        <v>1806</v>
      </c>
      <c r="C59" s="10" t="s">
        <v>191</v>
      </c>
      <c r="D59" s="13" t="s">
        <v>18</v>
      </c>
      <c r="E59" s="13" t="s">
        <v>19</v>
      </c>
      <c r="F59" s="13" t="s">
        <v>20</v>
      </c>
      <c r="G59" s="13">
        <v>4</v>
      </c>
      <c r="H59" s="41">
        <v>44064</v>
      </c>
      <c r="I59" s="36" t="s">
        <v>21</v>
      </c>
      <c r="J59" s="58" t="s">
        <v>22</v>
      </c>
      <c r="K59" s="12">
        <v>1348</v>
      </c>
      <c r="L59" s="110">
        <v>74.888888888888886</v>
      </c>
      <c r="M59" s="111">
        <v>448.19865319865323</v>
      </c>
      <c r="Q59" s="166"/>
    </row>
    <row r="60" spans="1:17" ht="30" customHeight="1" x14ac:dyDescent="0.25">
      <c r="A60" s="12" t="s">
        <v>192</v>
      </c>
      <c r="B60" s="13">
        <v>1812</v>
      </c>
      <c r="C60" s="10" t="s">
        <v>193</v>
      </c>
      <c r="D60" s="13" t="s">
        <v>18</v>
      </c>
      <c r="E60" s="13" t="s">
        <v>19</v>
      </c>
      <c r="F60" s="13" t="s">
        <v>20</v>
      </c>
      <c r="G60" s="13">
        <v>6</v>
      </c>
      <c r="H60" s="41">
        <v>43688</v>
      </c>
      <c r="I60" s="39" t="s">
        <v>23</v>
      </c>
      <c r="J60" s="58" t="s">
        <v>24</v>
      </c>
      <c r="K60" s="12">
        <v>1968</v>
      </c>
      <c r="L60" s="110">
        <v>177.37339055793993</v>
      </c>
      <c r="M60" s="111">
        <v>542.67811158798293</v>
      </c>
      <c r="Q60" s="166"/>
    </row>
    <row r="61" spans="1:17" ht="30" customHeight="1" x14ac:dyDescent="0.25">
      <c r="A61" s="12" t="s">
        <v>194</v>
      </c>
      <c r="B61" s="13">
        <v>1813</v>
      </c>
      <c r="C61" s="10" t="s">
        <v>195</v>
      </c>
      <c r="D61" s="13" t="s">
        <v>18</v>
      </c>
      <c r="E61" s="13" t="s">
        <v>19</v>
      </c>
      <c r="F61" s="13" t="s">
        <v>20</v>
      </c>
      <c r="G61" s="13">
        <v>10</v>
      </c>
      <c r="H61" s="41">
        <v>45663</v>
      </c>
      <c r="I61" s="40" t="s">
        <v>21</v>
      </c>
      <c r="J61" s="48" t="s">
        <v>21</v>
      </c>
      <c r="K61" s="12">
        <v>1878</v>
      </c>
      <c r="L61" s="110">
        <v>108.85482123510292</v>
      </c>
      <c r="M61" s="111">
        <v>302.148429035753</v>
      </c>
      <c r="Q61" s="166"/>
    </row>
    <row r="62" spans="1:17" ht="60" customHeight="1" x14ac:dyDescent="0.25">
      <c r="A62" s="12" t="s">
        <v>196</v>
      </c>
      <c r="B62" s="13">
        <v>1814</v>
      </c>
      <c r="C62" s="10" t="s">
        <v>197</v>
      </c>
      <c r="D62" s="13" t="s">
        <v>18</v>
      </c>
      <c r="E62" s="13" t="s">
        <v>19</v>
      </c>
      <c r="F62" s="13" t="s">
        <v>50</v>
      </c>
      <c r="G62" s="13" t="s">
        <v>51</v>
      </c>
      <c r="H62" s="41" t="s">
        <v>51</v>
      </c>
      <c r="I62" s="39" t="s">
        <v>23</v>
      </c>
      <c r="J62" s="58" t="s">
        <v>24</v>
      </c>
      <c r="K62" s="12">
        <v>731</v>
      </c>
      <c r="L62" s="110">
        <v>49.500787401574804</v>
      </c>
      <c r="M62" s="111">
        <v>276.28346456692913</v>
      </c>
      <c r="Q62" s="166"/>
    </row>
    <row r="63" spans="1:17" ht="60" customHeight="1" x14ac:dyDescent="0.25">
      <c r="A63" s="12" t="s">
        <v>198</v>
      </c>
      <c r="B63" s="13">
        <v>1815</v>
      </c>
      <c r="C63" s="10" t="s">
        <v>199</v>
      </c>
      <c r="D63" s="13" t="s">
        <v>18</v>
      </c>
      <c r="E63" s="13" t="s">
        <v>19</v>
      </c>
      <c r="F63" s="13" t="s">
        <v>50</v>
      </c>
      <c r="G63" s="13" t="s">
        <v>51</v>
      </c>
      <c r="H63" s="41" t="s">
        <v>51</v>
      </c>
      <c r="I63" s="40" t="s">
        <v>21</v>
      </c>
      <c r="J63" s="48" t="s">
        <v>21</v>
      </c>
      <c r="K63" s="12">
        <v>939</v>
      </c>
      <c r="L63" s="110">
        <v>50.699662542182224</v>
      </c>
      <c r="M63" s="111">
        <v>258.77952755905511</v>
      </c>
      <c r="Q63" s="166"/>
    </row>
    <row r="64" spans="1:17" ht="45" customHeight="1" x14ac:dyDescent="0.25">
      <c r="A64" s="12" t="s">
        <v>201</v>
      </c>
      <c r="B64" s="13">
        <v>1818</v>
      </c>
      <c r="C64" s="10" t="s">
        <v>200</v>
      </c>
      <c r="D64" s="13" t="s">
        <v>18</v>
      </c>
      <c r="E64" s="13" t="s">
        <v>19</v>
      </c>
      <c r="F64" s="13" t="s">
        <v>50</v>
      </c>
      <c r="G64" s="13" t="s">
        <v>51</v>
      </c>
      <c r="H64" s="41" t="s">
        <v>51</v>
      </c>
      <c r="I64" s="40" t="s">
        <v>21</v>
      </c>
      <c r="J64" s="48" t="s">
        <v>21</v>
      </c>
      <c r="K64" s="12">
        <v>4237</v>
      </c>
      <c r="L64" s="110">
        <v>446</v>
      </c>
      <c r="M64" s="111">
        <v>2899</v>
      </c>
      <c r="Q64" s="166"/>
    </row>
    <row r="65" spans="1:13" ht="60" x14ac:dyDescent="0.25">
      <c r="A65" s="12" t="s">
        <v>202</v>
      </c>
      <c r="B65" s="13">
        <v>1823</v>
      </c>
      <c r="C65" s="10" t="s">
        <v>203</v>
      </c>
      <c r="D65" s="13" t="s">
        <v>18</v>
      </c>
      <c r="E65" s="13" t="s">
        <v>19</v>
      </c>
      <c r="F65" s="16" t="s">
        <v>50</v>
      </c>
      <c r="G65" s="16" t="s">
        <v>51</v>
      </c>
      <c r="H65" s="41" t="s">
        <v>51</v>
      </c>
      <c r="I65" s="39" t="s">
        <v>92</v>
      </c>
      <c r="J65" s="58" t="s">
        <v>93</v>
      </c>
      <c r="K65" s="12" t="e">
        <v>#N/A</v>
      </c>
      <c r="L65" s="110" t="e">
        <v>#N/A</v>
      </c>
      <c r="M65" s="111" t="e">
        <v>#N/A</v>
      </c>
    </row>
    <row r="66" spans="1:13" ht="30" x14ac:dyDescent="0.25">
      <c r="A66" s="12" t="s">
        <v>204</v>
      </c>
      <c r="B66" s="13">
        <v>1824</v>
      </c>
      <c r="C66" s="10" t="s">
        <v>205</v>
      </c>
      <c r="D66" s="13" t="s">
        <v>18</v>
      </c>
      <c r="E66" s="13" t="s">
        <v>19</v>
      </c>
      <c r="F66" s="13" t="s">
        <v>50</v>
      </c>
      <c r="G66" s="13" t="s">
        <v>51</v>
      </c>
      <c r="H66" s="41" t="s">
        <v>51</v>
      </c>
      <c r="I66" s="39" t="s">
        <v>85</v>
      </c>
      <c r="J66" s="58" t="s">
        <v>86</v>
      </c>
      <c r="K66" s="12">
        <v>540</v>
      </c>
      <c r="L66" s="110">
        <v>149.11242603550298</v>
      </c>
      <c r="M66" s="111">
        <v>191.71597633136093</v>
      </c>
    </row>
    <row r="67" spans="1:13" ht="45" x14ac:dyDescent="0.25">
      <c r="A67" s="12" t="s">
        <v>206</v>
      </c>
      <c r="B67" s="13">
        <v>1825</v>
      </c>
      <c r="C67" s="10" t="s">
        <v>207</v>
      </c>
      <c r="D67" s="13" t="s">
        <v>18</v>
      </c>
      <c r="E67" s="13" t="s">
        <v>19</v>
      </c>
      <c r="F67" s="13" t="s">
        <v>20</v>
      </c>
      <c r="G67" s="13">
        <v>4</v>
      </c>
      <c r="H67" s="41">
        <v>43632</v>
      </c>
      <c r="I67" s="39" t="s">
        <v>25</v>
      </c>
      <c r="J67" s="58" t="s">
        <v>26</v>
      </c>
      <c r="K67" s="12">
        <v>395</v>
      </c>
      <c r="L67" s="110">
        <v>66.526315789473685</v>
      </c>
      <c r="M67" s="111">
        <v>116.42105263157893</v>
      </c>
    </row>
    <row r="68" spans="1:13" ht="30" x14ac:dyDescent="0.25">
      <c r="A68" s="12" t="s">
        <v>208</v>
      </c>
      <c r="B68" s="13">
        <v>1826</v>
      </c>
      <c r="C68" s="10" t="s">
        <v>209</v>
      </c>
      <c r="D68" s="13" t="s">
        <v>18</v>
      </c>
      <c r="E68" s="13" t="s">
        <v>19</v>
      </c>
      <c r="F68" s="13" t="s">
        <v>50</v>
      </c>
      <c r="G68" s="13" t="s">
        <v>51</v>
      </c>
      <c r="H68" s="41" t="s">
        <v>51</v>
      </c>
      <c r="I68" s="40" t="s">
        <v>21</v>
      </c>
      <c r="J68" s="48" t="s">
        <v>21</v>
      </c>
      <c r="K68" s="12">
        <v>2507</v>
      </c>
      <c r="L68" s="110">
        <v>448.85617310140009</v>
      </c>
      <c r="M68" s="111">
        <v>1255.0954603309292</v>
      </c>
    </row>
    <row r="69" spans="1:13" ht="45" x14ac:dyDescent="0.25">
      <c r="A69" s="12" t="s">
        <v>210</v>
      </c>
      <c r="B69" s="13">
        <v>1827</v>
      </c>
      <c r="C69" s="10" t="s">
        <v>211</v>
      </c>
      <c r="D69" s="13" t="s">
        <v>18</v>
      </c>
      <c r="E69" s="13" t="s">
        <v>19</v>
      </c>
      <c r="F69" s="13" t="s">
        <v>50</v>
      </c>
      <c r="G69" s="13" t="s">
        <v>51</v>
      </c>
      <c r="H69" s="41" t="s">
        <v>51</v>
      </c>
      <c r="I69" s="39" t="s">
        <v>25</v>
      </c>
      <c r="J69" s="58" t="s">
        <v>26</v>
      </c>
      <c r="K69" s="12">
        <v>270</v>
      </c>
      <c r="L69" s="110">
        <v>28.588235294117645</v>
      </c>
      <c r="M69" s="111">
        <v>83.64705882352942</v>
      </c>
    </row>
    <row r="70" spans="1:13" ht="30" x14ac:dyDescent="0.25">
      <c r="A70" s="12" t="s">
        <v>212</v>
      </c>
      <c r="B70" s="13">
        <v>1828</v>
      </c>
      <c r="C70" s="10" t="s">
        <v>213</v>
      </c>
      <c r="D70" s="13" t="s">
        <v>18</v>
      </c>
      <c r="E70" s="13" t="s">
        <v>19</v>
      </c>
      <c r="F70" s="13" t="s">
        <v>20</v>
      </c>
      <c r="G70" s="13">
        <v>6</v>
      </c>
      <c r="H70" s="41">
        <v>44203</v>
      </c>
      <c r="I70" s="39" t="s">
        <v>27</v>
      </c>
      <c r="J70" s="58" t="s">
        <v>89</v>
      </c>
      <c r="K70" s="12">
        <v>921</v>
      </c>
      <c r="L70" s="110">
        <v>178.50535077288941</v>
      </c>
      <c r="M70" s="111">
        <v>302.25445897740786</v>
      </c>
    </row>
    <row r="71" spans="1:13" ht="45" x14ac:dyDescent="0.25">
      <c r="A71" s="12" t="s">
        <v>214</v>
      </c>
      <c r="B71" s="13">
        <v>1830</v>
      </c>
      <c r="C71" s="10" t="s">
        <v>215</v>
      </c>
      <c r="D71" s="13" t="s">
        <v>18</v>
      </c>
      <c r="E71" s="13" t="s">
        <v>19</v>
      </c>
      <c r="F71" s="16" t="s">
        <v>50</v>
      </c>
      <c r="G71" s="16" t="s">
        <v>51</v>
      </c>
      <c r="H71" s="41" t="s">
        <v>51</v>
      </c>
      <c r="I71" s="39" t="s">
        <v>27</v>
      </c>
      <c r="J71" s="58" t="s">
        <v>89</v>
      </c>
      <c r="K71" s="12">
        <v>1073</v>
      </c>
      <c r="L71" s="110">
        <v>130.67227722772276</v>
      </c>
      <c r="M71" s="111">
        <v>288.96633663366339</v>
      </c>
    </row>
    <row r="72" spans="1:13" ht="30" x14ac:dyDescent="0.25">
      <c r="A72" s="12" t="s">
        <v>216</v>
      </c>
      <c r="B72" s="13">
        <v>1831</v>
      </c>
      <c r="C72" s="10" t="s">
        <v>217</v>
      </c>
      <c r="D72" s="13" t="s">
        <v>18</v>
      </c>
      <c r="E72" s="13" t="s">
        <v>19</v>
      </c>
      <c r="F72" s="13" t="s">
        <v>50</v>
      </c>
      <c r="G72" s="13" t="s">
        <v>51</v>
      </c>
      <c r="H72" s="41" t="s">
        <v>51</v>
      </c>
      <c r="I72" s="39" t="s">
        <v>104</v>
      </c>
      <c r="J72" s="58" t="s">
        <v>105</v>
      </c>
      <c r="K72" s="12">
        <v>1155</v>
      </c>
      <c r="L72" s="110">
        <v>121.52428057553956</v>
      </c>
      <c r="M72" s="111">
        <v>445.58902877697841</v>
      </c>
    </row>
    <row r="73" spans="1:13" ht="45" x14ac:dyDescent="0.25">
      <c r="A73" s="12" t="s">
        <v>218</v>
      </c>
      <c r="B73" s="13">
        <v>1832</v>
      </c>
      <c r="C73" s="10" t="s">
        <v>219</v>
      </c>
      <c r="D73" s="13" t="s">
        <v>18</v>
      </c>
      <c r="E73" s="13" t="s">
        <v>19</v>
      </c>
      <c r="F73" s="13" t="s">
        <v>20</v>
      </c>
      <c r="G73" s="13">
        <v>4</v>
      </c>
      <c r="H73" s="41" t="s">
        <v>650</v>
      </c>
      <c r="I73" s="40" t="s">
        <v>96</v>
      </c>
      <c r="J73" s="48" t="s">
        <v>97</v>
      </c>
      <c r="K73" s="12">
        <v>869</v>
      </c>
      <c r="L73" s="110">
        <v>272.99520383693044</v>
      </c>
      <c r="M73" s="111">
        <v>274.03717026378894</v>
      </c>
    </row>
    <row r="74" spans="1:13" ht="60" x14ac:dyDescent="0.25">
      <c r="A74" s="12" t="s">
        <v>220</v>
      </c>
      <c r="B74" s="13">
        <v>1833</v>
      </c>
      <c r="C74" s="10" t="s">
        <v>221</v>
      </c>
      <c r="D74" s="13" t="s">
        <v>18</v>
      </c>
      <c r="E74" s="13" t="s">
        <v>19</v>
      </c>
      <c r="F74" s="13" t="s">
        <v>50</v>
      </c>
      <c r="G74" s="13" t="s">
        <v>51</v>
      </c>
      <c r="H74" s="41" t="s">
        <v>51</v>
      </c>
      <c r="I74" s="39" t="s">
        <v>52</v>
      </c>
      <c r="J74" s="58" t="s">
        <v>53</v>
      </c>
      <c r="K74" s="12">
        <v>1198</v>
      </c>
      <c r="L74" s="110">
        <v>472.79358288770055</v>
      </c>
      <c r="M74" s="111">
        <v>424.10481283422462</v>
      </c>
    </row>
    <row r="75" spans="1:13" ht="75" x14ac:dyDescent="0.25">
      <c r="A75" s="12" t="s">
        <v>222</v>
      </c>
      <c r="B75" s="13">
        <v>1835</v>
      </c>
      <c r="C75" s="10" t="s">
        <v>223</v>
      </c>
      <c r="D75" s="13" t="s">
        <v>18</v>
      </c>
      <c r="E75" s="13" t="s">
        <v>19</v>
      </c>
      <c r="F75" s="13" t="s">
        <v>50</v>
      </c>
      <c r="G75" s="13" t="s">
        <v>51</v>
      </c>
      <c r="H75" s="41" t="s">
        <v>51</v>
      </c>
      <c r="I75" s="40" t="s">
        <v>21</v>
      </c>
      <c r="J75" s="48" t="s">
        <v>21</v>
      </c>
      <c r="K75" s="12">
        <v>487</v>
      </c>
      <c r="L75" s="110">
        <v>33.949519230769234</v>
      </c>
      <c r="M75" s="111">
        <v>186.13701923076923</v>
      </c>
    </row>
    <row r="76" spans="1:13" ht="60" x14ac:dyDescent="0.25">
      <c r="A76" s="12" t="s">
        <v>224</v>
      </c>
      <c r="B76" s="13">
        <v>2102</v>
      </c>
      <c r="C76" s="10" t="s">
        <v>225</v>
      </c>
      <c r="D76" s="13" t="s">
        <v>18</v>
      </c>
      <c r="E76" s="13" t="s">
        <v>19</v>
      </c>
      <c r="F76" s="13" t="s">
        <v>50</v>
      </c>
      <c r="G76" s="13" t="s">
        <v>51</v>
      </c>
      <c r="H76" s="41" t="s">
        <v>51</v>
      </c>
      <c r="I76" s="39" t="s">
        <v>21</v>
      </c>
      <c r="J76" s="58" t="s">
        <v>22</v>
      </c>
      <c r="K76" s="12">
        <v>10942</v>
      </c>
      <c r="L76" s="110">
        <v>3525.9842464142957</v>
      </c>
      <c r="M76" s="111">
        <v>5395.1032212555838</v>
      </c>
    </row>
    <row r="77" spans="1:13" ht="75" x14ac:dyDescent="0.25">
      <c r="A77" s="12" t="s">
        <v>226</v>
      </c>
      <c r="B77" s="13">
        <v>2104</v>
      </c>
      <c r="C77" s="10" t="s">
        <v>227</v>
      </c>
      <c r="D77" s="13" t="s">
        <v>18</v>
      </c>
      <c r="E77" s="13" t="s">
        <v>228</v>
      </c>
      <c r="F77" s="13" t="s">
        <v>50</v>
      </c>
      <c r="G77" s="13" t="s">
        <v>51</v>
      </c>
      <c r="H77" s="41" t="s">
        <v>51</v>
      </c>
      <c r="I77" s="39" t="s">
        <v>21</v>
      </c>
      <c r="J77" s="58" t="s">
        <v>22</v>
      </c>
      <c r="K77" s="12">
        <v>1284</v>
      </c>
      <c r="L77" s="110">
        <v>373.37180910099892</v>
      </c>
      <c r="M77" s="111">
        <v>612.78579356270814</v>
      </c>
    </row>
    <row r="78" spans="1:13" ht="75" x14ac:dyDescent="0.25">
      <c r="A78" s="12" t="s">
        <v>229</v>
      </c>
      <c r="B78" s="13">
        <v>2106</v>
      </c>
      <c r="C78" s="10" t="s">
        <v>230</v>
      </c>
      <c r="D78" s="13" t="s">
        <v>18</v>
      </c>
      <c r="E78" s="13" t="s">
        <v>228</v>
      </c>
      <c r="F78" s="13" t="s">
        <v>50</v>
      </c>
      <c r="G78" s="13" t="s">
        <v>51</v>
      </c>
      <c r="H78" s="41" t="s">
        <v>51</v>
      </c>
      <c r="I78" s="39" t="s">
        <v>21</v>
      </c>
      <c r="J78" s="58" t="s">
        <v>22</v>
      </c>
      <c r="K78" s="12" t="e">
        <v>#N/A</v>
      </c>
      <c r="L78" s="110" t="e">
        <v>#N/A</v>
      </c>
      <c r="M78" s="111" t="e">
        <v>#N/A</v>
      </c>
    </row>
    <row r="79" spans="1:13" ht="75" x14ac:dyDescent="0.25">
      <c r="A79" s="12" t="s">
        <v>231</v>
      </c>
      <c r="B79" s="13">
        <v>2110</v>
      </c>
      <c r="C79" s="10" t="s">
        <v>232</v>
      </c>
      <c r="D79" s="13" t="s">
        <v>18</v>
      </c>
      <c r="E79" s="13" t="s">
        <v>228</v>
      </c>
      <c r="F79" s="13" t="s">
        <v>50</v>
      </c>
      <c r="G79" s="13" t="s">
        <v>51</v>
      </c>
      <c r="H79" s="41" t="s">
        <v>51</v>
      </c>
      <c r="I79" s="39" t="s">
        <v>23</v>
      </c>
      <c r="J79" s="58" t="s">
        <v>24</v>
      </c>
      <c r="K79" s="12">
        <v>274</v>
      </c>
      <c r="L79" s="110">
        <v>23.013123359580053</v>
      </c>
      <c r="M79" s="111">
        <v>130.16797900262466</v>
      </c>
    </row>
    <row r="80" spans="1:13" ht="75" x14ac:dyDescent="0.25">
      <c r="A80" s="12" t="s">
        <v>233</v>
      </c>
      <c r="B80" s="13">
        <v>2114</v>
      </c>
      <c r="C80" s="10" t="s">
        <v>234</v>
      </c>
      <c r="D80" s="13" t="s">
        <v>18</v>
      </c>
      <c r="E80" s="13" t="s">
        <v>228</v>
      </c>
      <c r="F80" s="13" t="s">
        <v>50</v>
      </c>
      <c r="G80" s="13" t="s">
        <v>51</v>
      </c>
      <c r="H80" s="41" t="s">
        <v>51</v>
      </c>
      <c r="I80" s="39" t="s">
        <v>27</v>
      </c>
      <c r="J80" s="58" t="s">
        <v>89</v>
      </c>
      <c r="K80" s="12">
        <v>258</v>
      </c>
      <c r="L80" s="110">
        <v>32.632411067193672</v>
      </c>
      <c r="M80" s="111">
        <v>97.897233201581017</v>
      </c>
    </row>
    <row r="81" spans="1:13" ht="75" x14ac:dyDescent="0.25">
      <c r="A81" s="12" t="s">
        <v>235</v>
      </c>
      <c r="B81" s="13">
        <v>2206</v>
      </c>
      <c r="C81" s="10" t="s">
        <v>236</v>
      </c>
      <c r="D81" s="13" t="s">
        <v>18</v>
      </c>
      <c r="E81" s="13" t="s">
        <v>228</v>
      </c>
      <c r="F81" s="13" t="s">
        <v>50</v>
      </c>
      <c r="G81" s="13" t="s">
        <v>51</v>
      </c>
      <c r="H81" s="41" t="s">
        <v>51</v>
      </c>
      <c r="I81" s="39" t="s">
        <v>27</v>
      </c>
      <c r="J81" s="58" t="s">
        <v>89</v>
      </c>
      <c r="K81" s="12">
        <v>58</v>
      </c>
      <c r="L81" s="110">
        <v>8.7547169811320753</v>
      </c>
      <c r="M81" s="111">
        <v>27.358490566037737</v>
      </c>
    </row>
    <row r="82" spans="1:13" ht="75" x14ac:dyDescent="0.25">
      <c r="A82" s="12" t="s">
        <v>237</v>
      </c>
      <c r="B82" s="13">
        <v>2207</v>
      </c>
      <c r="C82" s="10" t="s">
        <v>238</v>
      </c>
      <c r="D82" s="13" t="s">
        <v>18</v>
      </c>
      <c r="E82" s="13" t="s">
        <v>228</v>
      </c>
      <c r="F82" s="13" t="s">
        <v>50</v>
      </c>
      <c r="G82" s="13" t="s">
        <v>51</v>
      </c>
      <c r="H82" s="41" t="s">
        <v>51</v>
      </c>
      <c r="I82" s="39" t="s">
        <v>92</v>
      </c>
      <c r="J82" s="58" t="s">
        <v>239</v>
      </c>
      <c r="K82" s="12">
        <v>707</v>
      </c>
      <c r="L82" s="110">
        <v>274.53951890034364</v>
      </c>
      <c r="M82" s="111">
        <v>325.56013745704468</v>
      </c>
    </row>
    <row r="83" spans="1:13" ht="75" x14ac:dyDescent="0.25">
      <c r="A83" s="12" t="s">
        <v>240</v>
      </c>
      <c r="B83" s="13">
        <v>2208</v>
      </c>
      <c r="C83" s="10" t="s">
        <v>241</v>
      </c>
      <c r="D83" s="13" t="s">
        <v>18</v>
      </c>
      <c r="E83" s="13" t="s">
        <v>228</v>
      </c>
      <c r="F83" s="13" t="s">
        <v>50</v>
      </c>
      <c r="G83" s="13" t="s">
        <v>51</v>
      </c>
      <c r="H83" s="41" t="s">
        <v>51</v>
      </c>
      <c r="I83" s="39" t="s">
        <v>104</v>
      </c>
      <c r="J83" s="58" t="s">
        <v>105</v>
      </c>
      <c r="K83" s="12">
        <v>42</v>
      </c>
      <c r="L83" s="110">
        <v>9.6923076923076934</v>
      </c>
      <c r="M83" s="111">
        <v>17.23076923076923</v>
      </c>
    </row>
    <row r="84" spans="1:13" ht="75" x14ac:dyDescent="0.25">
      <c r="A84" s="12" t="s">
        <v>242</v>
      </c>
      <c r="B84" s="13">
        <v>2209</v>
      </c>
      <c r="C84" s="10" t="s">
        <v>243</v>
      </c>
      <c r="D84" s="13" t="s">
        <v>18</v>
      </c>
      <c r="E84" s="13" t="s">
        <v>228</v>
      </c>
      <c r="F84" s="13" t="s">
        <v>50</v>
      </c>
      <c r="G84" s="13" t="s">
        <v>51</v>
      </c>
      <c r="H84" s="41" t="s">
        <v>51</v>
      </c>
      <c r="I84" s="39" t="s">
        <v>23</v>
      </c>
      <c r="J84" s="58" t="s">
        <v>24</v>
      </c>
      <c r="K84" s="12">
        <v>1902</v>
      </c>
      <c r="L84" s="110">
        <v>125.52654232424676</v>
      </c>
      <c r="M84" s="111">
        <v>783.17647058823525</v>
      </c>
    </row>
    <row r="85" spans="1:13" ht="75" x14ac:dyDescent="0.25">
      <c r="A85" s="12" t="s">
        <v>244</v>
      </c>
      <c r="B85" s="13">
        <v>2211</v>
      </c>
      <c r="C85" s="10" t="s">
        <v>245</v>
      </c>
      <c r="D85" s="13" t="s">
        <v>18</v>
      </c>
      <c r="E85" s="13" t="s">
        <v>228</v>
      </c>
      <c r="F85" s="13" t="s">
        <v>50</v>
      </c>
      <c r="G85" s="13" t="s">
        <v>51</v>
      </c>
      <c r="H85" s="41" t="s">
        <v>51</v>
      </c>
      <c r="I85" s="39" t="s">
        <v>96</v>
      </c>
      <c r="J85" s="58" t="s">
        <v>97</v>
      </c>
      <c r="K85" s="12">
        <v>160</v>
      </c>
      <c r="L85" s="110">
        <v>80.53691275167786</v>
      </c>
      <c r="M85" s="111">
        <v>45.100671140939596</v>
      </c>
    </row>
    <row r="86" spans="1:13" ht="75" x14ac:dyDescent="0.25">
      <c r="A86" s="12" t="s">
        <v>246</v>
      </c>
      <c r="B86" s="13">
        <v>2301</v>
      </c>
      <c r="C86" s="10" t="s">
        <v>247</v>
      </c>
      <c r="D86" s="13" t="s">
        <v>18</v>
      </c>
      <c r="E86" s="13" t="s">
        <v>228</v>
      </c>
      <c r="F86" s="13" t="s">
        <v>50</v>
      </c>
      <c r="G86" s="13" t="s">
        <v>51</v>
      </c>
      <c r="H86" s="13" t="s">
        <v>51</v>
      </c>
      <c r="I86" s="39" t="s">
        <v>27</v>
      </c>
      <c r="J86" s="58" t="s">
        <v>248</v>
      </c>
      <c r="K86" s="12">
        <v>530</v>
      </c>
      <c r="L86" s="110">
        <v>117.29508196721311</v>
      </c>
      <c r="M86" s="111">
        <v>225.90163934426229</v>
      </c>
    </row>
    <row r="87" spans="1:13" ht="75" x14ac:dyDescent="0.25">
      <c r="A87" s="12" t="s">
        <v>249</v>
      </c>
      <c r="B87" s="13">
        <v>2302</v>
      </c>
      <c r="C87" s="10" t="s">
        <v>250</v>
      </c>
      <c r="D87" s="13" t="s">
        <v>18</v>
      </c>
      <c r="E87" s="13" t="s">
        <v>228</v>
      </c>
      <c r="F87" s="13" t="s">
        <v>50</v>
      </c>
      <c r="G87" s="13" t="s">
        <v>51</v>
      </c>
      <c r="H87" s="13" t="s">
        <v>51</v>
      </c>
      <c r="I87" s="39" t="s">
        <v>23</v>
      </c>
      <c r="J87" s="58" t="s">
        <v>251</v>
      </c>
      <c r="K87" s="12">
        <v>610</v>
      </c>
      <c r="L87" s="110">
        <v>36.578483245149911</v>
      </c>
      <c r="M87" s="111">
        <v>217.31922398589063</v>
      </c>
    </row>
    <row r="88" spans="1:13" ht="75" x14ac:dyDescent="0.25">
      <c r="A88" s="12" t="s">
        <v>252</v>
      </c>
      <c r="B88" s="13">
        <v>2701</v>
      </c>
      <c r="C88" s="10" t="s">
        <v>253</v>
      </c>
      <c r="D88" s="13" t="s">
        <v>18</v>
      </c>
      <c r="E88" s="13" t="s">
        <v>228</v>
      </c>
      <c r="F88" s="13" t="s">
        <v>50</v>
      </c>
      <c r="G88" s="13" t="s">
        <v>51</v>
      </c>
      <c r="H88" s="13" t="s">
        <v>51</v>
      </c>
      <c r="I88" s="39" t="s">
        <v>21</v>
      </c>
      <c r="J88" s="58" t="s">
        <v>22</v>
      </c>
      <c r="K88" s="12">
        <v>218</v>
      </c>
      <c r="L88" s="110">
        <v>20.809090909090909</v>
      </c>
      <c r="M88" s="111">
        <v>77.290909090909096</v>
      </c>
    </row>
    <row r="89" spans="1:13" ht="75" x14ac:dyDescent="0.25">
      <c r="A89" s="12" t="s">
        <v>254</v>
      </c>
      <c r="B89" s="13">
        <v>2702</v>
      </c>
      <c r="C89" s="10" t="s">
        <v>255</v>
      </c>
      <c r="D89" s="13" t="s">
        <v>18</v>
      </c>
      <c r="E89" s="13" t="s">
        <v>228</v>
      </c>
      <c r="F89" s="13" t="s">
        <v>50</v>
      </c>
      <c r="G89" s="13" t="s">
        <v>51</v>
      </c>
      <c r="H89" s="13" t="s">
        <v>51</v>
      </c>
      <c r="I89" s="39" t="s">
        <v>21</v>
      </c>
      <c r="J89" s="58" t="s">
        <v>22</v>
      </c>
      <c r="K89" s="12">
        <v>326</v>
      </c>
      <c r="L89" s="110">
        <v>15.139318885448917</v>
      </c>
      <c r="M89" s="111">
        <v>99.919504643962838</v>
      </c>
    </row>
    <row r="90" spans="1:13" ht="75" x14ac:dyDescent="0.25">
      <c r="A90" s="12" t="s">
        <v>256</v>
      </c>
      <c r="B90" s="13">
        <v>2704</v>
      </c>
      <c r="C90" s="10" t="s">
        <v>257</v>
      </c>
      <c r="D90" s="13" t="s">
        <v>18</v>
      </c>
      <c r="E90" s="13" t="s">
        <v>228</v>
      </c>
      <c r="F90" s="13" t="s">
        <v>20</v>
      </c>
      <c r="G90" s="13">
        <v>4</v>
      </c>
      <c r="H90" s="41">
        <v>43604</v>
      </c>
      <c r="I90" s="39" t="s">
        <v>21</v>
      </c>
      <c r="J90" s="58" t="s">
        <v>22</v>
      </c>
      <c r="K90" s="12">
        <v>148</v>
      </c>
      <c r="L90" s="110">
        <v>1.0422535211267605</v>
      </c>
      <c r="M90" s="111">
        <v>0</v>
      </c>
    </row>
    <row r="91" spans="1:13" ht="75" x14ac:dyDescent="0.25">
      <c r="A91" s="12" t="s">
        <v>258</v>
      </c>
      <c r="B91" s="13">
        <v>2707</v>
      </c>
      <c r="C91" s="10" t="s">
        <v>259</v>
      </c>
      <c r="D91" s="13" t="s">
        <v>18</v>
      </c>
      <c r="E91" s="13" t="s">
        <v>228</v>
      </c>
      <c r="F91" s="13" t="s">
        <v>50</v>
      </c>
      <c r="G91" s="13" t="s">
        <v>51</v>
      </c>
      <c r="H91" s="13" t="s">
        <v>51</v>
      </c>
      <c r="I91" s="39" t="s">
        <v>21</v>
      </c>
      <c r="J91" s="58" t="s">
        <v>22</v>
      </c>
      <c r="K91" s="12">
        <v>153</v>
      </c>
      <c r="L91" s="110">
        <v>5.4642857142857144</v>
      </c>
      <c r="M91" s="111">
        <v>37.157142857142858</v>
      </c>
    </row>
    <row r="92" spans="1:13" x14ac:dyDescent="0.25">
      <c r="A92" s="12" t="s">
        <v>260</v>
      </c>
      <c r="B92" s="13">
        <v>2708</v>
      </c>
      <c r="C92" s="10" t="s">
        <v>261</v>
      </c>
      <c r="D92" s="13" t="s">
        <v>18</v>
      </c>
      <c r="E92" s="13" t="s">
        <v>19</v>
      </c>
      <c r="F92" s="13" t="s">
        <v>20</v>
      </c>
      <c r="G92" s="13">
        <v>6</v>
      </c>
      <c r="H92" s="41">
        <v>43888</v>
      </c>
      <c r="I92" s="39" t="s">
        <v>23</v>
      </c>
      <c r="J92" s="58" t="s">
        <v>24</v>
      </c>
      <c r="K92" s="12">
        <v>517</v>
      </c>
      <c r="L92" s="110">
        <v>26.991967871485944</v>
      </c>
      <c r="M92" s="111">
        <v>88.242971887550212</v>
      </c>
    </row>
    <row r="93" spans="1:13" ht="75" x14ac:dyDescent="0.25">
      <c r="A93" s="12" t="s">
        <v>262</v>
      </c>
      <c r="B93" s="13">
        <v>2709</v>
      </c>
      <c r="C93" s="10" t="s">
        <v>263</v>
      </c>
      <c r="D93" s="13" t="s">
        <v>18</v>
      </c>
      <c r="E93" s="13" t="s">
        <v>228</v>
      </c>
      <c r="F93" s="13" t="s">
        <v>50</v>
      </c>
      <c r="G93" s="13" t="s">
        <v>51</v>
      </c>
      <c r="H93" s="13" t="s">
        <v>51</v>
      </c>
      <c r="I93" s="39" t="s">
        <v>21</v>
      </c>
      <c r="J93" s="58" t="s">
        <v>22</v>
      </c>
      <c r="K93" s="12" t="e">
        <v>#N/A</v>
      </c>
      <c r="L93" s="110" t="e">
        <v>#N/A</v>
      </c>
      <c r="M93" s="111" t="e">
        <v>#N/A</v>
      </c>
    </row>
    <row r="94" spans="1:13" ht="75" x14ac:dyDescent="0.25">
      <c r="A94" s="12" t="s">
        <v>264</v>
      </c>
      <c r="B94" s="13">
        <v>2710</v>
      </c>
      <c r="C94" s="10" t="s">
        <v>265</v>
      </c>
      <c r="D94" s="13" t="s">
        <v>18</v>
      </c>
      <c r="E94" s="13" t="s">
        <v>228</v>
      </c>
      <c r="F94" s="13" t="s">
        <v>50</v>
      </c>
      <c r="G94" s="13" t="s">
        <v>51</v>
      </c>
      <c r="H94" s="13" t="s">
        <v>51</v>
      </c>
      <c r="I94" s="39" t="s">
        <v>21</v>
      </c>
      <c r="J94" s="58" t="s">
        <v>22</v>
      </c>
      <c r="K94" s="12">
        <v>342</v>
      </c>
      <c r="L94" s="110">
        <v>142.5</v>
      </c>
      <c r="M94" s="111">
        <v>85.5</v>
      </c>
    </row>
    <row r="95" spans="1:13" ht="45" x14ac:dyDescent="0.25">
      <c r="A95" s="12" t="s">
        <v>266</v>
      </c>
      <c r="B95" s="13">
        <v>2711</v>
      </c>
      <c r="C95" s="10" t="s">
        <v>267</v>
      </c>
      <c r="D95" s="13" t="s">
        <v>18</v>
      </c>
      <c r="E95" s="13" t="s">
        <v>19</v>
      </c>
      <c r="F95" s="13" t="s">
        <v>50</v>
      </c>
      <c r="G95" s="13" t="s">
        <v>51</v>
      </c>
      <c r="H95" s="13" t="s">
        <v>51</v>
      </c>
      <c r="I95" s="39" t="s">
        <v>44</v>
      </c>
      <c r="J95" s="58" t="s">
        <v>45</v>
      </c>
      <c r="K95" s="12">
        <v>480</v>
      </c>
      <c r="L95" s="110">
        <v>32.230215827338128</v>
      </c>
      <c r="M95" s="111">
        <v>139.28057553956833</v>
      </c>
    </row>
    <row r="96" spans="1:13" ht="75" x14ac:dyDescent="0.25">
      <c r="A96" s="12" t="s">
        <v>268</v>
      </c>
      <c r="B96" s="13">
        <v>2712</v>
      </c>
      <c r="C96" s="10" t="s">
        <v>269</v>
      </c>
      <c r="D96" s="13" t="s">
        <v>18</v>
      </c>
      <c r="E96" s="13" t="s">
        <v>228</v>
      </c>
      <c r="F96" s="13" t="s">
        <v>50</v>
      </c>
      <c r="G96" s="13" t="s">
        <v>51</v>
      </c>
      <c r="H96" s="13" t="s">
        <v>51</v>
      </c>
      <c r="I96" s="39" t="s">
        <v>21</v>
      </c>
      <c r="J96" s="58" t="s">
        <v>22</v>
      </c>
      <c r="K96" s="12">
        <v>638</v>
      </c>
      <c r="L96" s="110">
        <v>26.583333333333332</v>
      </c>
      <c r="M96" s="111">
        <v>206.28666666666666</v>
      </c>
    </row>
    <row r="97" spans="1:13" ht="75" x14ac:dyDescent="0.25">
      <c r="A97" s="12" t="s">
        <v>270</v>
      </c>
      <c r="B97" s="13">
        <v>2713</v>
      </c>
      <c r="C97" s="10" t="s">
        <v>271</v>
      </c>
      <c r="D97" s="13" t="s">
        <v>18</v>
      </c>
      <c r="E97" s="13" t="s">
        <v>228</v>
      </c>
      <c r="F97" s="13" t="s">
        <v>50</v>
      </c>
      <c r="G97" s="13" t="s">
        <v>51</v>
      </c>
      <c r="H97" s="13" t="s">
        <v>51</v>
      </c>
      <c r="I97" s="39" t="s">
        <v>21</v>
      </c>
      <c r="J97" s="58" t="s">
        <v>22</v>
      </c>
      <c r="K97" s="12">
        <v>2152</v>
      </c>
      <c r="L97" s="110">
        <v>207.06529209621993</v>
      </c>
      <c r="M97" s="111">
        <v>1131.4639175257732</v>
      </c>
    </row>
    <row r="98" spans="1:13" ht="75" x14ac:dyDescent="0.25">
      <c r="A98" s="12" t="s">
        <v>272</v>
      </c>
      <c r="B98" s="13">
        <v>2715</v>
      </c>
      <c r="C98" s="10" t="s">
        <v>273</v>
      </c>
      <c r="D98" s="13" t="s">
        <v>18</v>
      </c>
      <c r="E98" s="13" t="s">
        <v>228</v>
      </c>
      <c r="F98" s="13" t="s">
        <v>50</v>
      </c>
      <c r="G98" s="13" t="s">
        <v>51</v>
      </c>
      <c r="H98" s="13" t="s">
        <v>51</v>
      </c>
      <c r="I98" s="39" t="s">
        <v>40</v>
      </c>
      <c r="J98" s="58" t="s">
        <v>41</v>
      </c>
      <c r="K98" s="12">
        <v>886</v>
      </c>
      <c r="L98" s="110">
        <v>448.32665330661325</v>
      </c>
      <c r="M98" s="111">
        <v>270.7715430861723</v>
      </c>
    </row>
    <row r="99" spans="1:13" ht="75" x14ac:dyDescent="0.25">
      <c r="A99" s="12" t="s">
        <v>274</v>
      </c>
      <c r="B99" s="13">
        <v>2719</v>
      </c>
      <c r="C99" s="10" t="s">
        <v>275</v>
      </c>
      <c r="D99" s="13" t="s">
        <v>18</v>
      </c>
      <c r="E99" s="13" t="s">
        <v>228</v>
      </c>
      <c r="F99" s="13" t="s">
        <v>50</v>
      </c>
      <c r="G99" s="13" t="s">
        <v>51</v>
      </c>
      <c r="H99" s="13" t="s">
        <v>51</v>
      </c>
      <c r="I99" s="39" t="s">
        <v>23</v>
      </c>
      <c r="J99" s="58" t="s">
        <v>24</v>
      </c>
      <c r="K99" s="12">
        <v>2253</v>
      </c>
      <c r="L99" s="110">
        <v>252.29447004608298</v>
      </c>
      <c r="M99" s="111">
        <v>853.44055299539173</v>
      </c>
    </row>
    <row r="100" spans="1:13" ht="75" x14ac:dyDescent="0.25">
      <c r="A100" s="12" t="s">
        <v>276</v>
      </c>
      <c r="B100" s="13">
        <v>2720</v>
      </c>
      <c r="C100" s="10" t="s">
        <v>277</v>
      </c>
      <c r="D100" s="13" t="s">
        <v>18</v>
      </c>
      <c r="E100" s="13" t="s">
        <v>228</v>
      </c>
      <c r="F100" s="13" t="s">
        <v>50</v>
      </c>
      <c r="G100" s="13" t="s">
        <v>51</v>
      </c>
      <c r="H100" s="13" t="s">
        <v>51</v>
      </c>
      <c r="I100" s="39" t="s">
        <v>36</v>
      </c>
      <c r="J100" s="58" t="s">
        <v>37</v>
      </c>
      <c r="K100" s="12">
        <v>424</v>
      </c>
      <c r="L100" s="110">
        <v>63.976331360946745</v>
      </c>
      <c r="M100" s="111">
        <v>227.05325443786981</v>
      </c>
    </row>
    <row r="101" spans="1:13" ht="75" x14ac:dyDescent="0.25">
      <c r="A101" s="12" t="s">
        <v>278</v>
      </c>
      <c r="B101" s="13">
        <v>2721</v>
      </c>
      <c r="C101" s="10" t="s">
        <v>279</v>
      </c>
      <c r="D101" s="13" t="s">
        <v>18</v>
      </c>
      <c r="E101" s="13" t="s">
        <v>228</v>
      </c>
      <c r="F101" s="13" t="s">
        <v>50</v>
      </c>
      <c r="G101" s="13" t="s">
        <v>51</v>
      </c>
      <c r="H101" s="13" t="s">
        <v>51</v>
      </c>
      <c r="I101" s="39" t="s">
        <v>23</v>
      </c>
      <c r="J101" s="58" t="s">
        <v>24</v>
      </c>
      <c r="K101" s="12">
        <v>635</v>
      </c>
      <c r="L101" s="110">
        <v>90.714285714285708</v>
      </c>
      <c r="M101" s="111">
        <v>281.21428571428572</v>
      </c>
    </row>
    <row r="102" spans="1:13" ht="75" x14ac:dyDescent="0.25">
      <c r="A102" s="12" t="s">
        <v>280</v>
      </c>
      <c r="B102" s="13">
        <v>2723</v>
      </c>
      <c r="C102" s="10" t="s">
        <v>281</v>
      </c>
      <c r="D102" s="13" t="s">
        <v>18</v>
      </c>
      <c r="E102" s="13" t="s">
        <v>228</v>
      </c>
      <c r="F102" s="13" t="s">
        <v>50</v>
      </c>
      <c r="G102" s="13" t="s">
        <v>51</v>
      </c>
      <c r="H102" s="13" t="s">
        <v>51</v>
      </c>
      <c r="I102" s="39" t="s">
        <v>21</v>
      </c>
      <c r="J102" s="58" t="s">
        <v>22</v>
      </c>
      <c r="K102" s="12">
        <v>829</v>
      </c>
      <c r="L102" s="110">
        <v>79.195685670261938</v>
      </c>
      <c r="M102" s="111">
        <v>422.80277349768875</v>
      </c>
    </row>
    <row r="103" spans="1:13" ht="75" x14ac:dyDescent="0.25">
      <c r="A103" s="12" t="s">
        <v>282</v>
      </c>
      <c r="B103" s="13">
        <v>2724</v>
      </c>
      <c r="C103" s="10" t="s">
        <v>283</v>
      </c>
      <c r="D103" s="13" t="s">
        <v>18</v>
      </c>
      <c r="E103" s="13" t="s">
        <v>228</v>
      </c>
      <c r="F103" s="13" t="s">
        <v>50</v>
      </c>
      <c r="G103" s="13" t="s">
        <v>51</v>
      </c>
      <c r="H103" s="13" t="s">
        <v>51</v>
      </c>
      <c r="I103" s="39" t="s">
        <v>92</v>
      </c>
      <c r="J103" s="58" t="s">
        <v>284</v>
      </c>
      <c r="K103" s="12">
        <v>681</v>
      </c>
      <c r="L103" s="110">
        <v>199.60344827586206</v>
      </c>
      <c r="M103" s="111">
        <v>360.4603448275862</v>
      </c>
    </row>
    <row r="104" spans="1:13" ht="75" x14ac:dyDescent="0.25">
      <c r="A104" s="12" t="s">
        <v>285</v>
      </c>
      <c r="B104" s="13">
        <v>2725</v>
      </c>
      <c r="C104" s="10" t="s">
        <v>286</v>
      </c>
      <c r="D104" s="13" t="s">
        <v>18</v>
      </c>
      <c r="E104" s="13" t="s">
        <v>228</v>
      </c>
      <c r="F104" s="13" t="s">
        <v>50</v>
      </c>
      <c r="G104" s="13" t="s">
        <v>51</v>
      </c>
      <c r="H104" s="13" t="s">
        <v>51</v>
      </c>
      <c r="I104" s="39" t="s">
        <v>21</v>
      </c>
      <c r="J104" s="58" t="s">
        <v>22</v>
      </c>
      <c r="K104" s="12">
        <v>6485</v>
      </c>
      <c r="L104" s="110">
        <v>891.37016093953901</v>
      </c>
      <c r="M104" s="111">
        <v>3235.4480208786431</v>
      </c>
    </row>
    <row r="105" spans="1:13" ht="75" x14ac:dyDescent="0.25">
      <c r="A105" s="12" t="s">
        <v>287</v>
      </c>
      <c r="B105" s="13">
        <v>2727</v>
      </c>
      <c r="C105" s="10" t="s">
        <v>288</v>
      </c>
      <c r="D105" s="13" t="s">
        <v>18</v>
      </c>
      <c r="E105" s="13" t="s">
        <v>228</v>
      </c>
      <c r="F105" s="13" t="s">
        <v>50</v>
      </c>
      <c r="G105" s="13" t="s">
        <v>51</v>
      </c>
      <c r="H105" s="13" t="s">
        <v>51</v>
      </c>
      <c r="I105" s="39" t="s">
        <v>23</v>
      </c>
      <c r="J105" s="58" t="s">
        <v>289</v>
      </c>
      <c r="K105" s="12">
        <v>1001</v>
      </c>
      <c r="L105" s="110">
        <v>67.385450597176984</v>
      </c>
      <c r="M105" s="111">
        <v>372.79370249728555</v>
      </c>
    </row>
    <row r="106" spans="1:13" ht="75" x14ac:dyDescent="0.25">
      <c r="A106" s="12" t="s">
        <v>290</v>
      </c>
      <c r="B106" s="13">
        <v>2728</v>
      </c>
      <c r="C106" s="10" t="s">
        <v>291</v>
      </c>
      <c r="D106" s="13" t="s">
        <v>18</v>
      </c>
      <c r="E106" s="13" t="s">
        <v>228</v>
      </c>
      <c r="F106" s="13" t="s">
        <v>50</v>
      </c>
      <c r="G106" s="13" t="s">
        <v>51</v>
      </c>
      <c r="H106" s="13" t="s">
        <v>51</v>
      </c>
      <c r="I106" s="39" t="s">
        <v>21</v>
      </c>
      <c r="J106" s="58" t="s">
        <v>22</v>
      </c>
      <c r="K106" s="12">
        <v>1760</v>
      </c>
      <c r="L106" s="110">
        <v>275.81070597362299</v>
      </c>
      <c r="M106" s="111">
        <v>883.4134988363071</v>
      </c>
    </row>
    <row r="107" spans="1:13" ht="75" x14ac:dyDescent="0.25">
      <c r="A107" s="12" t="s">
        <v>292</v>
      </c>
      <c r="B107" s="13">
        <v>2730</v>
      </c>
      <c r="C107" s="10" t="s">
        <v>293</v>
      </c>
      <c r="D107" s="13" t="s">
        <v>18</v>
      </c>
      <c r="E107" s="13" t="s">
        <v>228</v>
      </c>
      <c r="F107" s="13" t="s">
        <v>50</v>
      </c>
      <c r="G107" s="13" t="s">
        <v>51</v>
      </c>
      <c r="H107" s="13" t="s">
        <v>51</v>
      </c>
      <c r="I107" s="39" t="s">
        <v>21</v>
      </c>
      <c r="J107" s="58" t="s">
        <v>22</v>
      </c>
      <c r="K107" s="12">
        <v>109</v>
      </c>
      <c r="L107" s="110">
        <v>3.27</v>
      </c>
      <c r="M107" s="111">
        <v>42.51</v>
      </c>
    </row>
    <row r="108" spans="1:13" ht="75" x14ac:dyDescent="0.25">
      <c r="A108" s="12" t="s">
        <v>294</v>
      </c>
      <c r="B108" s="13">
        <v>2731</v>
      </c>
      <c r="C108" s="10" t="s">
        <v>295</v>
      </c>
      <c r="D108" s="13" t="s">
        <v>18</v>
      </c>
      <c r="E108" s="13" t="s">
        <v>228</v>
      </c>
      <c r="F108" s="13" t="s">
        <v>50</v>
      </c>
      <c r="G108" s="13" t="s">
        <v>51</v>
      </c>
      <c r="H108" s="13" t="s">
        <v>51</v>
      </c>
      <c r="I108" s="39" t="s">
        <v>27</v>
      </c>
      <c r="J108" s="58" t="s">
        <v>89</v>
      </c>
      <c r="K108" s="12">
        <v>671</v>
      </c>
      <c r="L108" s="110">
        <v>157.65616045845272</v>
      </c>
      <c r="M108" s="111">
        <v>249.94269340974211</v>
      </c>
    </row>
    <row r="109" spans="1:13" ht="75" x14ac:dyDescent="0.25">
      <c r="A109" s="12" t="s">
        <v>296</v>
      </c>
      <c r="B109" s="13">
        <v>2732</v>
      </c>
      <c r="C109" s="10" t="s">
        <v>297</v>
      </c>
      <c r="D109" s="13" t="s">
        <v>18</v>
      </c>
      <c r="E109" s="13" t="s">
        <v>228</v>
      </c>
      <c r="F109" s="13" t="s">
        <v>50</v>
      </c>
      <c r="G109" s="13" t="s">
        <v>51</v>
      </c>
      <c r="H109" s="13" t="s">
        <v>51</v>
      </c>
      <c r="I109" s="39" t="s">
        <v>23</v>
      </c>
      <c r="J109" s="58" t="s">
        <v>298</v>
      </c>
      <c r="K109" s="12">
        <v>627</v>
      </c>
      <c r="L109" s="110">
        <v>202.21428571428572</v>
      </c>
      <c r="M109" s="111">
        <v>297.21428571428572</v>
      </c>
    </row>
    <row r="110" spans="1:13" ht="60" x14ac:dyDescent="0.25">
      <c r="A110" s="12">
        <v>2733</v>
      </c>
      <c r="B110" s="12">
        <v>2733</v>
      </c>
      <c r="C110" s="10" t="s">
        <v>299</v>
      </c>
      <c r="D110" s="10" t="s">
        <v>18</v>
      </c>
      <c r="E110" s="49" t="s">
        <v>299</v>
      </c>
      <c r="F110" s="13" t="s">
        <v>50</v>
      </c>
      <c r="G110" s="13" t="s">
        <v>51</v>
      </c>
      <c r="H110" s="13" t="s">
        <v>51</v>
      </c>
      <c r="I110" s="40" t="s">
        <v>21</v>
      </c>
      <c r="J110" s="48" t="s">
        <v>22</v>
      </c>
      <c r="K110" s="12" t="e">
        <v>#N/A</v>
      </c>
      <c r="L110" s="110" t="e">
        <v>#N/A</v>
      </c>
      <c r="M110" s="111" t="e">
        <v>#N/A</v>
      </c>
    </row>
    <row r="111" spans="1:13" ht="75" x14ac:dyDescent="0.25">
      <c r="A111" s="12" t="s">
        <v>300</v>
      </c>
      <c r="B111" s="13">
        <v>2736</v>
      </c>
      <c r="C111" s="10" t="s">
        <v>301</v>
      </c>
      <c r="D111" s="13" t="s">
        <v>18</v>
      </c>
      <c r="E111" s="13" t="s">
        <v>228</v>
      </c>
      <c r="F111" s="13" t="s">
        <v>50</v>
      </c>
      <c r="G111" s="13" t="s">
        <v>51</v>
      </c>
      <c r="H111" s="13" t="s">
        <v>51</v>
      </c>
      <c r="I111" s="39" t="s">
        <v>23</v>
      </c>
      <c r="J111" s="58" t="s">
        <v>24</v>
      </c>
      <c r="K111" s="12">
        <v>28</v>
      </c>
      <c r="L111" s="110">
        <v>2.1538461538461542</v>
      </c>
      <c r="M111" s="111">
        <v>17.230769230769234</v>
      </c>
    </row>
    <row r="112" spans="1:13" ht="90" x14ac:dyDescent="0.25">
      <c r="A112" s="12" t="s">
        <v>302</v>
      </c>
      <c r="B112" s="13">
        <v>2738</v>
      </c>
      <c r="C112" s="10" t="s">
        <v>303</v>
      </c>
      <c r="D112" s="13" t="s">
        <v>18</v>
      </c>
      <c r="E112" s="13" t="s">
        <v>228</v>
      </c>
      <c r="F112" s="13" t="s">
        <v>50</v>
      </c>
      <c r="G112" s="13" t="s">
        <v>51</v>
      </c>
      <c r="H112" s="13" t="s">
        <v>51</v>
      </c>
      <c r="I112" s="39" t="s">
        <v>21</v>
      </c>
      <c r="J112" s="58" t="s">
        <v>22</v>
      </c>
      <c r="K112" s="12">
        <v>334</v>
      </c>
      <c r="L112" s="110">
        <v>13.697160883280757</v>
      </c>
      <c r="M112" s="111">
        <v>132.75709779179812</v>
      </c>
    </row>
    <row r="113" spans="1:13" ht="120" x14ac:dyDescent="0.25">
      <c r="A113" s="12" t="s">
        <v>304</v>
      </c>
      <c r="B113" s="13">
        <v>2739</v>
      </c>
      <c r="C113" s="10" t="s">
        <v>305</v>
      </c>
      <c r="D113" s="13" t="s">
        <v>18</v>
      </c>
      <c r="E113" s="13" t="s">
        <v>228</v>
      </c>
      <c r="F113" s="13" t="s">
        <v>50</v>
      </c>
      <c r="G113" s="13" t="s">
        <v>51</v>
      </c>
      <c r="H113" s="13" t="s">
        <v>51</v>
      </c>
      <c r="I113" s="39" t="s">
        <v>23</v>
      </c>
      <c r="J113" s="58" t="s">
        <v>306</v>
      </c>
      <c r="K113" s="12" t="e">
        <v>#N/A</v>
      </c>
      <c r="L113" s="110" t="e">
        <v>#N/A</v>
      </c>
      <c r="M113" s="111" t="e">
        <v>#N/A</v>
      </c>
    </row>
    <row r="114" spans="1:13" ht="75" x14ac:dyDescent="0.25">
      <c r="A114" s="12" t="s">
        <v>307</v>
      </c>
      <c r="B114" s="13">
        <v>2740</v>
      </c>
      <c r="C114" s="10" t="s">
        <v>308</v>
      </c>
      <c r="D114" s="13" t="s">
        <v>18</v>
      </c>
      <c r="E114" s="13" t="s">
        <v>228</v>
      </c>
      <c r="F114" s="13" t="s">
        <v>50</v>
      </c>
      <c r="G114" s="13" t="s">
        <v>51</v>
      </c>
      <c r="H114" s="13" t="s">
        <v>51</v>
      </c>
      <c r="I114" s="39" t="s">
        <v>21</v>
      </c>
      <c r="J114" s="58" t="s">
        <v>22</v>
      </c>
      <c r="K114" s="12">
        <v>19</v>
      </c>
      <c r="L114" s="110">
        <v>4.4705882352941178</v>
      </c>
      <c r="M114" s="111">
        <v>6.7058823529411766</v>
      </c>
    </row>
    <row r="115" spans="1:13" ht="120" x14ac:dyDescent="0.25">
      <c r="A115" s="12" t="s">
        <v>309</v>
      </c>
      <c r="B115" s="13">
        <v>2741</v>
      </c>
      <c r="C115" s="10" t="s">
        <v>310</v>
      </c>
      <c r="D115" s="13" t="s">
        <v>18</v>
      </c>
      <c r="E115" s="13" t="s">
        <v>228</v>
      </c>
      <c r="F115" s="13" t="s">
        <v>50</v>
      </c>
      <c r="G115" s="13" t="s">
        <v>51</v>
      </c>
      <c r="H115" s="13" t="s">
        <v>51</v>
      </c>
      <c r="I115" s="39" t="s">
        <v>104</v>
      </c>
      <c r="J115" s="58" t="s">
        <v>311</v>
      </c>
      <c r="K115" s="12">
        <v>80</v>
      </c>
      <c r="L115" s="110">
        <v>32</v>
      </c>
      <c r="M115" s="111">
        <v>32</v>
      </c>
    </row>
    <row r="116" spans="1:13" ht="75" x14ac:dyDescent="0.25">
      <c r="A116" s="12" t="s">
        <v>312</v>
      </c>
      <c r="B116" s="13">
        <v>2743</v>
      </c>
      <c r="C116" s="10" t="s">
        <v>313</v>
      </c>
      <c r="D116" s="13" t="s">
        <v>18</v>
      </c>
      <c r="E116" s="13" t="s">
        <v>228</v>
      </c>
      <c r="F116" s="13" t="s">
        <v>50</v>
      </c>
      <c r="G116" s="13" t="s">
        <v>51</v>
      </c>
      <c r="H116" s="13" t="s">
        <v>51</v>
      </c>
      <c r="I116" s="39" t="s">
        <v>314</v>
      </c>
      <c r="J116" s="58" t="s">
        <v>315</v>
      </c>
      <c r="K116" s="12">
        <v>444</v>
      </c>
      <c r="L116" s="110">
        <v>147.23316062176167</v>
      </c>
      <c r="M116" s="111">
        <v>233.50259067357513</v>
      </c>
    </row>
    <row r="117" spans="1:13" ht="90" x14ac:dyDescent="0.25">
      <c r="A117" s="12" t="s">
        <v>316</v>
      </c>
      <c r="B117" s="13">
        <v>2744</v>
      </c>
      <c r="C117" s="10" t="s">
        <v>317</v>
      </c>
      <c r="D117" s="13" t="s">
        <v>18</v>
      </c>
      <c r="E117" s="13" t="s">
        <v>228</v>
      </c>
      <c r="F117" s="13" t="s">
        <v>50</v>
      </c>
      <c r="G117" s="13" t="s">
        <v>51</v>
      </c>
      <c r="H117" s="13" t="s">
        <v>51</v>
      </c>
      <c r="I117" s="40" t="s">
        <v>100</v>
      </c>
      <c r="J117" s="48" t="s">
        <v>101</v>
      </c>
      <c r="K117" s="12">
        <v>820</v>
      </c>
      <c r="L117" s="110">
        <v>405.56756756756755</v>
      </c>
      <c r="M117" s="111">
        <v>279.24324324324328</v>
      </c>
    </row>
    <row r="118" spans="1:13" ht="75" x14ac:dyDescent="0.25">
      <c r="A118" s="12" t="s">
        <v>318</v>
      </c>
      <c r="B118" s="13">
        <v>2745</v>
      </c>
      <c r="C118" s="10" t="s">
        <v>319</v>
      </c>
      <c r="D118" s="13" t="s">
        <v>18</v>
      </c>
      <c r="E118" s="13" t="s">
        <v>228</v>
      </c>
      <c r="F118" s="13" t="s">
        <v>50</v>
      </c>
      <c r="G118" s="13" t="s">
        <v>51</v>
      </c>
      <c r="H118" s="13" t="s">
        <v>51</v>
      </c>
      <c r="I118" s="39" t="s">
        <v>21</v>
      </c>
      <c r="J118" s="58" t="s">
        <v>22</v>
      </c>
      <c r="K118" s="12">
        <v>801</v>
      </c>
      <c r="L118" s="110">
        <v>76.226209048361937</v>
      </c>
      <c r="M118" s="111">
        <v>469.85335413416533</v>
      </c>
    </row>
    <row r="119" spans="1:13" ht="75" x14ac:dyDescent="0.25">
      <c r="A119" s="12" t="s">
        <v>320</v>
      </c>
      <c r="B119" s="13">
        <v>2746</v>
      </c>
      <c r="C119" s="10" t="s">
        <v>321</v>
      </c>
      <c r="D119" s="13" t="s">
        <v>18</v>
      </c>
      <c r="E119" s="13" t="s">
        <v>228</v>
      </c>
      <c r="F119" s="13" t="s">
        <v>50</v>
      </c>
      <c r="G119" s="13" t="s">
        <v>51</v>
      </c>
      <c r="H119" s="13" t="s">
        <v>51</v>
      </c>
      <c r="I119" s="39" t="s">
        <v>21</v>
      </c>
      <c r="J119" s="58" t="s">
        <v>22</v>
      </c>
      <c r="K119" s="12">
        <v>170</v>
      </c>
      <c r="L119" s="110">
        <v>12.064516129032258</v>
      </c>
      <c r="M119" s="111">
        <v>50.451612903225801</v>
      </c>
    </row>
    <row r="120" spans="1:13" ht="75" x14ac:dyDescent="0.25">
      <c r="A120" s="12" t="s">
        <v>322</v>
      </c>
      <c r="B120" s="13">
        <v>2747</v>
      </c>
      <c r="C120" s="10" t="s">
        <v>323</v>
      </c>
      <c r="D120" s="13" t="s">
        <v>18</v>
      </c>
      <c r="E120" s="13" t="s">
        <v>228</v>
      </c>
      <c r="F120" s="13" t="s">
        <v>50</v>
      </c>
      <c r="G120" s="13" t="s">
        <v>51</v>
      </c>
      <c r="H120" s="13" t="s">
        <v>51</v>
      </c>
      <c r="I120" s="39" t="s">
        <v>23</v>
      </c>
      <c r="J120" s="58" t="s">
        <v>24</v>
      </c>
      <c r="K120" s="12">
        <v>494</v>
      </c>
      <c r="L120" s="110">
        <v>31.870967741935484</v>
      </c>
      <c r="M120" s="111">
        <v>164.66666666666666</v>
      </c>
    </row>
    <row r="121" spans="1:13" ht="90" x14ac:dyDescent="0.25">
      <c r="A121" s="12" t="s">
        <v>324</v>
      </c>
      <c r="B121" s="13">
        <v>2748</v>
      </c>
      <c r="C121" s="10" t="s">
        <v>325</v>
      </c>
      <c r="D121" s="13" t="s">
        <v>18</v>
      </c>
      <c r="E121" s="13" t="s">
        <v>228</v>
      </c>
      <c r="F121" s="13" t="s">
        <v>50</v>
      </c>
      <c r="G121" s="13" t="s">
        <v>51</v>
      </c>
      <c r="H121" s="13" t="s">
        <v>51</v>
      </c>
      <c r="I121" s="39" t="s">
        <v>27</v>
      </c>
      <c r="J121" s="58" t="s">
        <v>89</v>
      </c>
      <c r="K121" s="12">
        <v>71</v>
      </c>
      <c r="L121" s="110">
        <v>6.1739130434782608</v>
      </c>
      <c r="M121" s="111">
        <v>27.782608695652176</v>
      </c>
    </row>
    <row r="122" spans="1:13" ht="75" x14ac:dyDescent="0.25">
      <c r="A122" s="12" t="s">
        <v>326</v>
      </c>
      <c r="B122" s="13">
        <v>2749</v>
      </c>
      <c r="C122" s="10" t="s">
        <v>327</v>
      </c>
      <c r="D122" s="13" t="s">
        <v>18</v>
      </c>
      <c r="E122" s="13" t="s">
        <v>228</v>
      </c>
      <c r="F122" s="13" t="s">
        <v>50</v>
      </c>
      <c r="G122" s="13" t="s">
        <v>51</v>
      </c>
      <c r="H122" s="13" t="s">
        <v>51</v>
      </c>
      <c r="I122" s="39" t="s">
        <v>23</v>
      </c>
      <c r="J122" s="58" t="s">
        <v>24</v>
      </c>
      <c r="K122" s="12">
        <v>314</v>
      </c>
      <c r="L122" s="110">
        <v>19.850574712643681</v>
      </c>
      <c r="M122" s="111">
        <v>109.17816091954023</v>
      </c>
    </row>
    <row r="123" spans="1:13" ht="30" x14ac:dyDescent="0.25">
      <c r="A123" s="12" t="s">
        <v>328</v>
      </c>
      <c r="B123" s="13">
        <v>2805</v>
      </c>
      <c r="C123" s="10" t="s">
        <v>329</v>
      </c>
      <c r="D123" s="13" t="s">
        <v>18</v>
      </c>
      <c r="E123" s="13" t="s">
        <v>19</v>
      </c>
      <c r="F123" s="13" t="s">
        <v>20</v>
      </c>
      <c r="G123" s="13">
        <v>4</v>
      </c>
      <c r="H123" s="41">
        <v>44179</v>
      </c>
      <c r="I123" s="39" t="s">
        <v>85</v>
      </c>
      <c r="J123" s="58" t="s">
        <v>86</v>
      </c>
      <c r="K123" s="12">
        <v>1973</v>
      </c>
      <c r="L123" s="110">
        <v>644.79647749510764</v>
      </c>
      <c r="M123" s="111">
        <v>809.85665362035218</v>
      </c>
    </row>
    <row r="124" spans="1:13" ht="45" x14ac:dyDescent="0.25">
      <c r="A124" s="12" t="s">
        <v>330</v>
      </c>
      <c r="B124" s="13">
        <v>2810</v>
      </c>
      <c r="C124" s="10" t="s">
        <v>331</v>
      </c>
      <c r="D124" s="13" t="s">
        <v>18</v>
      </c>
      <c r="E124" s="13" t="s">
        <v>19</v>
      </c>
      <c r="F124" s="13" t="s">
        <v>50</v>
      </c>
      <c r="G124" s="13" t="s">
        <v>51</v>
      </c>
      <c r="H124" s="13" t="s">
        <v>51</v>
      </c>
      <c r="I124" s="39" t="s">
        <v>85</v>
      </c>
      <c r="J124" s="58" t="s">
        <v>86</v>
      </c>
      <c r="K124" s="12">
        <v>1733</v>
      </c>
      <c r="L124" s="110">
        <v>561.99758890898136</v>
      </c>
      <c r="M124" s="111">
        <v>614.22784810126586</v>
      </c>
    </row>
    <row r="125" spans="1:13" ht="75" x14ac:dyDescent="0.25">
      <c r="A125" s="12" t="s">
        <v>332</v>
      </c>
      <c r="B125" s="13">
        <v>2811</v>
      </c>
      <c r="C125" s="10" t="s">
        <v>333</v>
      </c>
      <c r="D125" s="13" t="s">
        <v>18</v>
      </c>
      <c r="E125" s="13" t="s">
        <v>228</v>
      </c>
      <c r="F125" s="13" t="s">
        <v>20</v>
      </c>
      <c r="G125" s="13">
        <v>4</v>
      </c>
      <c r="H125" s="41">
        <v>43430</v>
      </c>
      <c r="I125" s="39" t="s">
        <v>21</v>
      </c>
      <c r="J125" s="58" t="s">
        <v>22</v>
      </c>
      <c r="K125" s="12">
        <v>1077</v>
      </c>
      <c r="L125" s="110">
        <v>37.719815668202763</v>
      </c>
      <c r="M125" s="111">
        <v>295.80276497695849</v>
      </c>
    </row>
    <row r="126" spans="1:13" x14ac:dyDescent="0.25">
      <c r="A126" s="12" t="s">
        <v>334</v>
      </c>
      <c r="B126" s="13">
        <v>2812</v>
      </c>
      <c r="C126" s="10" t="s">
        <v>335</v>
      </c>
      <c r="D126" s="13" t="s">
        <v>18</v>
      </c>
      <c r="E126" s="13" t="s">
        <v>19</v>
      </c>
      <c r="F126" s="13" t="s">
        <v>20</v>
      </c>
      <c r="G126" s="13">
        <v>4</v>
      </c>
      <c r="H126" s="41">
        <v>42996</v>
      </c>
      <c r="I126" s="39" t="s">
        <v>21</v>
      </c>
      <c r="J126" s="58" t="s">
        <v>22</v>
      </c>
      <c r="K126" s="12">
        <v>1464</v>
      </c>
      <c r="L126" s="110">
        <v>115.86479802143445</v>
      </c>
      <c r="M126" s="111">
        <v>516.56389117889535</v>
      </c>
    </row>
    <row r="127" spans="1:13" x14ac:dyDescent="0.25">
      <c r="A127" s="12" t="s">
        <v>336</v>
      </c>
      <c r="B127" s="13">
        <v>2813</v>
      </c>
      <c r="C127" s="10" t="s">
        <v>337</v>
      </c>
      <c r="D127" s="13" t="s">
        <v>18</v>
      </c>
      <c r="E127" s="13" t="s">
        <v>19</v>
      </c>
      <c r="F127" s="13" t="s">
        <v>20</v>
      </c>
      <c r="G127" s="13">
        <v>6</v>
      </c>
      <c r="H127" s="41">
        <v>44203</v>
      </c>
      <c r="I127" s="39" t="s">
        <v>23</v>
      </c>
      <c r="J127" s="58" t="s">
        <v>24</v>
      </c>
      <c r="K127" s="12">
        <v>449</v>
      </c>
      <c r="L127" s="110">
        <v>27.552272727272726</v>
      </c>
      <c r="M127" s="111">
        <v>75.513636363636365</v>
      </c>
    </row>
    <row r="128" spans="1:13" ht="75" x14ac:dyDescent="0.25">
      <c r="A128" s="12" t="s">
        <v>338</v>
      </c>
      <c r="B128" s="13">
        <v>2815</v>
      </c>
      <c r="C128" s="10" t="s">
        <v>339</v>
      </c>
      <c r="D128" s="13" t="s">
        <v>18</v>
      </c>
      <c r="E128" s="13" t="s">
        <v>228</v>
      </c>
      <c r="F128" s="13" t="s">
        <v>50</v>
      </c>
      <c r="G128" s="13" t="s">
        <v>51</v>
      </c>
      <c r="H128" s="13" t="s">
        <v>51</v>
      </c>
      <c r="I128" s="39" t="s">
        <v>23</v>
      </c>
      <c r="J128" s="58" t="s">
        <v>24</v>
      </c>
      <c r="K128" s="12">
        <v>224</v>
      </c>
      <c r="L128" s="110">
        <v>95.343589743589746</v>
      </c>
      <c r="M128" s="111">
        <v>66.625641025641031</v>
      </c>
    </row>
    <row r="129" spans="1:13" ht="75" x14ac:dyDescent="0.25">
      <c r="A129" s="12" t="s">
        <v>340</v>
      </c>
      <c r="B129" s="13">
        <v>2818</v>
      </c>
      <c r="C129" s="10" t="s">
        <v>341</v>
      </c>
      <c r="D129" s="13" t="s">
        <v>18</v>
      </c>
      <c r="E129" s="13" t="s">
        <v>228</v>
      </c>
      <c r="F129" s="13" t="s">
        <v>50</v>
      </c>
      <c r="G129" s="13" t="s">
        <v>51</v>
      </c>
      <c r="H129" s="13" t="s">
        <v>51</v>
      </c>
      <c r="I129" s="39" t="s">
        <v>44</v>
      </c>
      <c r="J129" s="58" t="s">
        <v>342</v>
      </c>
      <c r="K129" s="12">
        <v>212</v>
      </c>
      <c r="L129" s="110">
        <v>19.546099290780141</v>
      </c>
      <c r="M129" s="111">
        <v>91.716312056737593</v>
      </c>
    </row>
    <row r="130" spans="1:13" ht="75" x14ac:dyDescent="0.25">
      <c r="A130" s="12" t="s">
        <v>343</v>
      </c>
      <c r="B130" s="13">
        <v>2820</v>
      </c>
      <c r="C130" s="10" t="s">
        <v>344</v>
      </c>
      <c r="D130" s="13" t="s">
        <v>18</v>
      </c>
      <c r="E130" s="13" t="s">
        <v>228</v>
      </c>
      <c r="F130" s="13" t="s">
        <v>50</v>
      </c>
      <c r="G130" s="13" t="s">
        <v>51</v>
      </c>
      <c r="H130" s="13" t="s">
        <v>51</v>
      </c>
      <c r="I130" s="39" t="s">
        <v>23</v>
      </c>
      <c r="J130" s="58" t="s">
        <v>25</v>
      </c>
      <c r="K130" s="12">
        <v>307</v>
      </c>
      <c r="L130" s="110">
        <v>13.621160409556314</v>
      </c>
      <c r="M130" s="111">
        <v>91.156996587030704</v>
      </c>
    </row>
    <row r="131" spans="1:13" ht="90" x14ac:dyDescent="0.25">
      <c r="A131" s="12" t="s">
        <v>345</v>
      </c>
      <c r="B131" s="13">
        <v>2822</v>
      </c>
      <c r="C131" s="10" t="s">
        <v>346</v>
      </c>
      <c r="D131" s="13" t="s">
        <v>18</v>
      </c>
      <c r="E131" s="13" t="s">
        <v>228</v>
      </c>
      <c r="F131" s="13" t="s">
        <v>50</v>
      </c>
      <c r="G131" s="13" t="s">
        <v>51</v>
      </c>
      <c r="H131" s="13" t="s">
        <v>51</v>
      </c>
      <c r="I131" s="40" t="s">
        <v>21</v>
      </c>
      <c r="J131" s="48" t="s">
        <v>21</v>
      </c>
      <c r="K131" s="12" t="e">
        <v>#N/A</v>
      </c>
      <c r="L131" s="110" t="e">
        <v>#N/A</v>
      </c>
      <c r="M131" s="111" t="e">
        <v>#N/A</v>
      </c>
    </row>
    <row r="132" spans="1:13" ht="75" x14ac:dyDescent="0.25">
      <c r="A132" s="12" t="s">
        <v>347</v>
      </c>
      <c r="B132" s="13">
        <v>2823</v>
      </c>
      <c r="C132" s="10" t="s">
        <v>348</v>
      </c>
      <c r="D132" s="13" t="s">
        <v>18</v>
      </c>
      <c r="E132" s="13" t="s">
        <v>228</v>
      </c>
      <c r="F132" s="13" t="s">
        <v>50</v>
      </c>
      <c r="G132" s="13" t="s">
        <v>51</v>
      </c>
      <c r="H132" s="13" t="s">
        <v>51</v>
      </c>
      <c r="I132" s="39" t="s">
        <v>127</v>
      </c>
      <c r="J132" s="58" t="s">
        <v>128</v>
      </c>
      <c r="K132" s="12">
        <v>1749</v>
      </c>
      <c r="L132" s="110">
        <v>1021.5398230088496</v>
      </c>
      <c r="M132" s="111">
        <v>557.2035398230089</v>
      </c>
    </row>
    <row r="133" spans="1:13" ht="75" x14ac:dyDescent="0.25">
      <c r="A133" s="12" t="s">
        <v>349</v>
      </c>
      <c r="B133" s="13">
        <v>2824</v>
      </c>
      <c r="C133" s="10" t="s">
        <v>350</v>
      </c>
      <c r="D133" s="13" t="s">
        <v>18</v>
      </c>
      <c r="E133" s="13" t="s">
        <v>228</v>
      </c>
      <c r="F133" s="13" t="s">
        <v>50</v>
      </c>
      <c r="G133" s="13" t="s">
        <v>51</v>
      </c>
      <c r="H133" s="13" t="s">
        <v>51</v>
      </c>
      <c r="I133" s="39" t="s">
        <v>21</v>
      </c>
      <c r="J133" s="58" t="s">
        <v>22</v>
      </c>
      <c r="K133" s="12" t="e">
        <v>#N/A</v>
      </c>
      <c r="L133" s="110" t="e">
        <v>#N/A</v>
      </c>
      <c r="M133" s="111" t="e">
        <v>#N/A</v>
      </c>
    </row>
    <row r="134" spans="1:13" ht="75" x14ac:dyDescent="0.25">
      <c r="A134" s="12" t="s">
        <v>351</v>
      </c>
      <c r="B134" s="13">
        <v>2825</v>
      </c>
      <c r="C134" s="10" t="s">
        <v>352</v>
      </c>
      <c r="D134" s="13" t="s">
        <v>18</v>
      </c>
      <c r="E134" s="13" t="s">
        <v>228</v>
      </c>
      <c r="F134" s="13" t="s">
        <v>50</v>
      </c>
      <c r="G134" s="13" t="s">
        <v>51</v>
      </c>
      <c r="H134" s="13" t="s">
        <v>51</v>
      </c>
      <c r="I134" s="39" t="s">
        <v>96</v>
      </c>
      <c r="J134" s="58" t="s">
        <v>97</v>
      </c>
      <c r="K134" s="12">
        <v>642</v>
      </c>
      <c r="L134" s="110">
        <v>336.11956521739131</v>
      </c>
      <c r="M134" s="111">
        <v>197.71739130434781</v>
      </c>
    </row>
    <row r="135" spans="1:13" ht="75" x14ac:dyDescent="0.25">
      <c r="A135" s="12" t="s">
        <v>353</v>
      </c>
      <c r="B135" s="13">
        <v>2827</v>
      </c>
      <c r="C135" s="10" t="s">
        <v>354</v>
      </c>
      <c r="D135" s="13" t="s">
        <v>18</v>
      </c>
      <c r="E135" s="13" t="s">
        <v>228</v>
      </c>
      <c r="F135" s="13" t="s">
        <v>50</v>
      </c>
      <c r="G135" s="13" t="s">
        <v>51</v>
      </c>
      <c r="H135" s="13" t="s">
        <v>51</v>
      </c>
      <c r="I135" s="39" t="s">
        <v>70</v>
      </c>
      <c r="J135" s="58" t="s">
        <v>71</v>
      </c>
      <c r="K135" s="12">
        <v>522</v>
      </c>
      <c r="L135" s="110">
        <v>112.34645669291338</v>
      </c>
      <c r="M135" s="111">
        <v>198.66141732283464</v>
      </c>
    </row>
    <row r="136" spans="1:13" ht="75" x14ac:dyDescent="0.25">
      <c r="A136" s="12" t="s">
        <v>355</v>
      </c>
      <c r="B136" s="13">
        <v>2828</v>
      </c>
      <c r="C136" s="10" t="s">
        <v>356</v>
      </c>
      <c r="D136" s="13" t="s">
        <v>18</v>
      </c>
      <c r="E136" s="13" t="s">
        <v>228</v>
      </c>
      <c r="F136" s="13" t="s">
        <v>50</v>
      </c>
      <c r="G136" s="13" t="s">
        <v>51</v>
      </c>
      <c r="H136" s="13" t="s">
        <v>51</v>
      </c>
      <c r="I136" s="39" t="s">
        <v>56</v>
      </c>
      <c r="J136" s="58" t="s">
        <v>57</v>
      </c>
      <c r="K136" s="12">
        <v>638</v>
      </c>
      <c r="L136" s="110">
        <v>169.64763458401305</v>
      </c>
      <c r="M136" s="111">
        <v>368.43719412724306</v>
      </c>
    </row>
    <row r="137" spans="1:13" ht="75" x14ac:dyDescent="0.25">
      <c r="A137" s="12" t="s">
        <v>357</v>
      </c>
      <c r="B137" s="13">
        <v>2829</v>
      </c>
      <c r="C137" s="10" t="s">
        <v>358</v>
      </c>
      <c r="D137" s="13" t="s">
        <v>18</v>
      </c>
      <c r="E137" s="13" t="s">
        <v>228</v>
      </c>
      <c r="F137" s="13" t="s">
        <v>50</v>
      </c>
      <c r="G137" s="13" t="s">
        <v>51</v>
      </c>
      <c r="H137" s="13" t="s">
        <v>51</v>
      </c>
      <c r="I137" s="39" t="s">
        <v>21</v>
      </c>
      <c r="J137" s="58" t="s">
        <v>22</v>
      </c>
      <c r="K137" s="12">
        <v>17813</v>
      </c>
      <c r="L137" s="110">
        <v>4148.3798434049386</v>
      </c>
      <c r="M137" s="111">
        <v>9531.7371344442217</v>
      </c>
    </row>
    <row r="138" spans="1:13" ht="75" x14ac:dyDescent="0.25">
      <c r="A138" s="12" t="s">
        <v>362</v>
      </c>
      <c r="B138" s="13">
        <v>2830</v>
      </c>
      <c r="C138" s="10" t="s">
        <v>363</v>
      </c>
      <c r="D138" s="13" t="s">
        <v>18</v>
      </c>
      <c r="E138" s="13" t="s">
        <v>228</v>
      </c>
      <c r="F138" s="13" t="s">
        <v>50</v>
      </c>
      <c r="G138" s="13" t="s">
        <v>51</v>
      </c>
      <c r="H138" s="13" t="s">
        <v>51</v>
      </c>
      <c r="I138" s="39" t="s">
        <v>21</v>
      </c>
      <c r="J138" s="58" t="s">
        <v>22</v>
      </c>
      <c r="K138" s="12">
        <v>1970</v>
      </c>
      <c r="L138" s="110">
        <v>612.01145311381526</v>
      </c>
      <c r="M138" s="111">
        <v>984.29491768074445</v>
      </c>
    </row>
    <row r="139" spans="1:13" ht="75" x14ac:dyDescent="0.25">
      <c r="A139" s="12" t="s">
        <v>364</v>
      </c>
      <c r="B139" s="13">
        <v>2831</v>
      </c>
      <c r="C139" s="10" t="s">
        <v>365</v>
      </c>
      <c r="D139" s="13" t="s">
        <v>18</v>
      </c>
      <c r="E139" s="13" t="s">
        <v>228</v>
      </c>
      <c r="F139" s="13" t="s">
        <v>50</v>
      </c>
      <c r="G139" s="13" t="s">
        <v>51</v>
      </c>
      <c r="H139" s="13" t="s">
        <v>51</v>
      </c>
      <c r="I139" s="39" t="s">
        <v>21</v>
      </c>
      <c r="J139" s="58" t="s">
        <v>22</v>
      </c>
      <c r="K139" s="12">
        <v>230</v>
      </c>
      <c r="L139" s="110">
        <v>26.914893617021278</v>
      </c>
      <c r="M139" s="111">
        <v>115</v>
      </c>
    </row>
    <row r="140" spans="1:13" ht="45" x14ac:dyDescent="0.25">
      <c r="A140" s="12" t="s">
        <v>366</v>
      </c>
      <c r="B140" s="13">
        <v>2832</v>
      </c>
      <c r="C140" s="10" t="s">
        <v>367</v>
      </c>
      <c r="D140" s="13" t="s">
        <v>18</v>
      </c>
      <c r="E140" s="13" t="s">
        <v>19</v>
      </c>
      <c r="F140" s="13" t="s">
        <v>50</v>
      </c>
      <c r="G140" s="13" t="s">
        <v>51</v>
      </c>
      <c r="H140" s="13" t="s">
        <v>51</v>
      </c>
      <c r="I140" s="39" t="s">
        <v>92</v>
      </c>
      <c r="J140" s="58" t="s">
        <v>93</v>
      </c>
      <c r="K140" s="12">
        <v>1329</v>
      </c>
      <c r="L140" s="110">
        <v>216.08845829823082</v>
      </c>
      <c r="M140" s="111">
        <v>475.84245998315083</v>
      </c>
    </row>
    <row r="141" spans="1:13" ht="75" x14ac:dyDescent="0.25">
      <c r="A141" s="12" t="s">
        <v>368</v>
      </c>
      <c r="B141" s="13">
        <v>2833</v>
      </c>
      <c r="C141" s="10" t="s">
        <v>369</v>
      </c>
      <c r="D141" s="13" t="s">
        <v>18</v>
      </c>
      <c r="E141" s="13" t="s">
        <v>228</v>
      </c>
      <c r="F141" s="13" t="s">
        <v>50</v>
      </c>
      <c r="G141" s="13" t="s">
        <v>51</v>
      </c>
      <c r="H141" s="13" t="s">
        <v>51</v>
      </c>
      <c r="I141" s="39" t="s">
        <v>23</v>
      </c>
      <c r="J141" s="58" t="s">
        <v>24</v>
      </c>
      <c r="K141" s="12">
        <v>1584</v>
      </c>
      <c r="L141" s="110">
        <v>557.62533936651585</v>
      </c>
      <c r="M141" s="111">
        <v>640.76742081447969</v>
      </c>
    </row>
    <row r="142" spans="1:13" ht="75" x14ac:dyDescent="0.25">
      <c r="A142" s="12">
        <v>2834</v>
      </c>
      <c r="B142" s="12">
        <v>2834</v>
      </c>
      <c r="C142" s="10" t="s">
        <v>370</v>
      </c>
      <c r="D142" s="13" t="s">
        <v>18</v>
      </c>
      <c r="E142" s="13" t="s">
        <v>228</v>
      </c>
      <c r="F142" s="13" t="s">
        <v>50</v>
      </c>
      <c r="G142" s="13" t="s">
        <v>51</v>
      </c>
      <c r="H142" s="13" t="s">
        <v>51</v>
      </c>
      <c r="I142" s="40" t="s">
        <v>21</v>
      </c>
      <c r="J142" s="48" t="s">
        <v>22</v>
      </c>
      <c r="K142" s="12">
        <v>732</v>
      </c>
      <c r="L142" s="110">
        <v>54.307210031347957</v>
      </c>
      <c r="M142" s="111">
        <v>422.2194357366771</v>
      </c>
    </row>
    <row r="143" spans="1:13" ht="75" x14ac:dyDescent="0.25">
      <c r="A143" s="12" t="s">
        <v>371</v>
      </c>
      <c r="B143" s="13">
        <v>2836</v>
      </c>
      <c r="C143" s="10" t="s">
        <v>372</v>
      </c>
      <c r="D143" s="13" t="s">
        <v>18</v>
      </c>
      <c r="E143" s="13" t="s">
        <v>228</v>
      </c>
      <c r="F143" s="13" t="s">
        <v>50</v>
      </c>
      <c r="G143" s="13" t="s">
        <v>51</v>
      </c>
      <c r="H143" s="13" t="s">
        <v>51</v>
      </c>
      <c r="I143" s="39" t="s">
        <v>85</v>
      </c>
      <c r="J143" s="58" t="s">
        <v>86</v>
      </c>
      <c r="K143" s="12">
        <v>24</v>
      </c>
      <c r="L143" s="110">
        <v>12.76595744680851</v>
      </c>
      <c r="M143" s="111">
        <v>8.6808510638297882</v>
      </c>
    </row>
    <row r="144" spans="1:13" ht="75" x14ac:dyDescent="0.25">
      <c r="A144" s="12" t="s">
        <v>373</v>
      </c>
      <c r="B144" s="13">
        <v>2837</v>
      </c>
      <c r="C144" s="10" t="s">
        <v>374</v>
      </c>
      <c r="D144" s="13" t="s">
        <v>18</v>
      </c>
      <c r="E144" s="13" t="s">
        <v>228</v>
      </c>
      <c r="F144" s="13" t="s">
        <v>50</v>
      </c>
      <c r="G144" s="13" t="s">
        <v>51</v>
      </c>
      <c r="H144" s="13" t="s">
        <v>51</v>
      </c>
      <c r="I144" s="39" t="s">
        <v>21</v>
      </c>
      <c r="J144" s="58" t="s">
        <v>22</v>
      </c>
      <c r="K144" s="12">
        <v>927</v>
      </c>
      <c r="L144" s="110">
        <v>144.50294117647059</v>
      </c>
      <c r="M144" s="111">
        <v>481.22205882352944</v>
      </c>
    </row>
    <row r="145" spans="1:13" ht="75" x14ac:dyDescent="0.25">
      <c r="A145" s="12" t="s">
        <v>375</v>
      </c>
      <c r="B145" s="13">
        <v>2838</v>
      </c>
      <c r="C145" s="10" t="s">
        <v>376</v>
      </c>
      <c r="D145" s="13" t="s">
        <v>18</v>
      </c>
      <c r="E145" s="13" t="s">
        <v>228</v>
      </c>
      <c r="F145" s="13" t="s">
        <v>50</v>
      </c>
      <c r="G145" s="13" t="s">
        <v>51</v>
      </c>
      <c r="H145" s="13" t="s">
        <v>51</v>
      </c>
      <c r="I145" s="39" t="s">
        <v>23</v>
      </c>
      <c r="J145" s="58" t="s">
        <v>24</v>
      </c>
      <c r="K145" s="12">
        <v>166</v>
      </c>
      <c r="L145" s="110">
        <v>1.9644970414201184</v>
      </c>
      <c r="M145" s="111">
        <v>5.8934911242603549</v>
      </c>
    </row>
    <row r="146" spans="1:13" ht="75" x14ac:dyDescent="0.25">
      <c r="A146" s="12" t="s">
        <v>377</v>
      </c>
      <c r="B146" s="13">
        <v>2840</v>
      </c>
      <c r="C146" s="10" t="s">
        <v>378</v>
      </c>
      <c r="D146" s="13" t="s">
        <v>18</v>
      </c>
      <c r="E146" s="13" t="s">
        <v>228</v>
      </c>
      <c r="F146" s="13" t="s">
        <v>50</v>
      </c>
      <c r="G146" s="13" t="s">
        <v>51</v>
      </c>
      <c r="H146" s="13" t="s">
        <v>51</v>
      </c>
      <c r="I146" s="39" t="s">
        <v>108</v>
      </c>
      <c r="J146" s="58" t="s">
        <v>109</v>
      </c>
      <c r="K146" s="12">
        <v>212</v>
      </c>
      <c r="L146" s="110">
        <v>24.751269035532996</v>
      </c>
      <c r="M146" s="111">
        <v>77.482233502538065</v>
      </c>
    </row>
    <row r="147" spans="1:13" ht="75" x14ac:dyDescent="0.25">
      <c r="A147" s="12" t="s">
        <v>379</v>
      </c>
      <c r="B147" s="13">
        <v>2842</v>
      </c>
      <c r="C147" s="10" t="s">
        <v>380</v>
      </c>
      <c r="D147" s="13" t="s">
        <v>18</v>
      </c>
      <c r="E147" s="13" t="s">
        <v>228</v>
      </c>
      <c r="F147" s="13" t="s">
        <v>50</v>
      </c>
      <c r="G147" s="13" t="s">
        <v>51</v>
      </c>
      <c r="H147" s="13" t="s">
        <v>51</v>
      </c>
      <c r="I147" s="39" t="s">
        <v>85</v>
      </c>
      <c r="J147" s="58" t="s">
        <v>86</v>
      </c>
      <c r="K147" s="12">
        <v>158</v>
      </c>
      <c r="L147" s="110">
        <v>57.123076923076923</v>
      </c>
      <c r="M147" s="111">
        <v>49.830769230769228</v>
      </c>
    </row>
    <row r="148" spans="1:13" ht="75" x14ac:dyDescent="0.25">
      <c r="A148" s="12" t="s">
        <v>381</v>
      </c>
      <c r="B148" s="13">
        <v>2847</v>
      </c>
      <c r="C148" s="10" t="s">
        <v>382</v>
      </c>
      <c r="D148" s="13" t="s">
        <v>18</v>
      </c>
      <c r="E148" s="13" t="s">
        <v>228</v>
      </c>
      <c r="F148" s="13" t="s">
        <v>50</v>
      </c>
      <c r="G148" s="13" t="s">
        <v>51</v>
      </c>
      <c r="H148" s="13" t="s">
        <v>51</v>
      </c>
      <c r="I148" s="39" t="s">
        <v>92</v>
      </c>
      <c r="J148" s="58" t="s">
        <v>93</v>
      </c>
      <c r="K148" s="12">
        <v>1194</v>
      </c>
      <c r="L148" s="110">
        <v>244.32777777777778</v>
      </c>
      <c r="M148" s="111">
        <v>494.18333333333328</v>
      </c>
    </row>
    <row r="149" spans="1:13" ht="75" x14ac:dyDescent="0.25">
      <c r="A149" s="12" t="s">
        <v>383</v>
      </c>
      <c r="B149" s="13">
        <v>2848</v>
      </c>
      <c r="C149" s="189" t="s">
        <v>384</v>
      </c>
      <c r="D149" s="13" t="s">
        <v>18</v>
      </c>
      <c r="E149" s="13" t="s">
        <v>228</v>
      </c>
      <c r="F149" s="13" t="s">
        <v>50</v>
      </c>
      <c r="G149" s="13" t="s">
        <v>51</v>
      </c>
      <c r="H149" s="13" t="s">
        <v>51</v>
      </c>
      <c r="I149" s="39" t="s">
        <v>21</v>
      </c>
      <c r="J149" s="58" t="s">
        <v>22</v>
      </c>
      <c r="K149" s="12" t="e">
        <v>#N/A</v>
      </c>
      <c r="L149" s="110" t="e">
        <v>#N/A</v>
      </c>
      <c r="M149" s="111" t="e">
        <v>#N/A</v>
      </c>
    </row>
    <row r="150" spans="1:13" ht="75" x14ac:dyDescent="0.25">
      <c r="A150" s="12" t="s">
        <v>385</v>
      </c>
      <c r="B150" s="13">
        <v>2849</v>
      </c>
      <c r="C150" s="10" t="s">
        <v>386</v>
      </c>
      <c r="D150" s="13" t="s">
        <v>18</v>
      </c>
      <c r="E150" s="13" t="s">
        <v>228</v>
      </c>
      <c r="F150" s="13" t="s">
        <v>50</v>
      </c>
      <c r="G150" s="13" t="s">
        <v>51</v>
      </c>
      <c r="H150" s="13" t="s">
        <v>51</v>
      </c>
      <c r="I150" s="39" t="s">
        <v>40</v>
      </c>
      <c r="J150" s="58" t="s">
        <v>41</v>
      </c>
      <c r="K150" s="12" t="e">
        <v>#N/A</v>
      </c>
      <c r="L150" s="110" t="e">
        <v>#N/A</v>
      </c>
      <c r="M150" s="111" t="e">
        <v>#N/A</v>
      </c>
    </row>
    <row r="151" spans="1:13" ht="75" x14ac:dyDescent="0.25">
      <c r="A151" s="12" t="s">
        <v>387</v>
      </c>
      <c r="B151" s="13">
        <v>2850</v>
      </c>
      <c r="C151" s="10" t="s">
        <v>388</v>
      </c>
      <c r="D151" s="13" t="s">
        <v>18</v>
      </c>
      <c r="E151" s="13" t="s">
        <v>228</v>
      </c>
      <c r="F151" s="13" t="s">
        <v>50</v>
      </c>
      <c r="G151" s="13" t="s">
        <v>51</v>
      </c>
      <c r="H151" s="13" t="s">
        <v>51</v>
      </c>
      <c r="I151" s="39" t="s">
        <v>127</v>
      </c>
      <c r="J151" s="58" t="s">
        <v>128</v>
      </c>
      <c r="K151" s="12">
        <v>707</v>
      </c>
      <c r="L151" s="110">
        <v>380.08635097493033</v>
      </c>
      <c r="M151" s="111">
        <v>265.8635097493036</v>
      </c>
    </row>
    <row r="152" spans="1:13" ht="105" x14ac:dyDescent="0.25">
      <c r="A152" s="12" t="s">
        <v>389</v>
      </c>
      <c r="B152" s="13">
        <v>2901</v>
      </c>
      <c r="C152" s="10" t="s">
        <v>390</v>
      </c>
      <c r="D152" s="13" t="s">
        <v>18</v>
      </c>
      <c r="E152" s="13" t="s">
        <v>228</v>
      </c>
      <c r="F152" s="13" t="s">
        <v>50</v>
      </c>
      <c r="G152" s="13" t="s">
        <v>51</v>
      </c>
      <c r="H152" s="13" t="s">
        <v>51</v>
      </c>
      <c r="I152" s="39" t="s">
        <v>21</v>
      </c>
      <c r="J152" s="58" t="s">
        <v>22</v>
      </c>
      <c r="K152" s="12">
        <v>20</v>
      </c>
      <c r="L152" s="110">
        <v>0</v>
      </c>
      <c r="M152" s="111">
        <v>8.5714285714285712</v>
      </c>
    </row>
    <row r="153" spans="1:13" ht="75" x14ac:dyDescent="0.25">
      <c r="A153" s="12" t="s">
        <v>391</v>
      </c>
      <c r="B153" s="13">
        <v>2902</v>
      </c>
      <c r="C153" s="10" t="s">
        <v>392</v>
      </c>
      <c r="D153" s="13" t="s">
        <v>18</v>
      </c>
      <c r="E153" s="13" t="s">
        <v>228</v>
      </c>
      <c r="F153" s="13" t="s">
        <v>50</v>
      </c>
      <c r="G153" s="13" t="s">
        <v>51</v>
      </c>
      <c r="H153" s="13" t="s">
        <v>51</v>
      </c>
      <c r="I153" s="39" t="s">
        <v>21</v>
      </c>
      <c r="J153" s="58" t="s">
        <v>22</v>
      </c>
      <c r="K153" s="12">
        <v>11</v>
      </c>
      <c r="L153" s="110">
        <v>0</v>
      </c>
      <c r="M153" s="111">
        <v>4.4000000000000004</v>
      </c>
    </row>
    <row r="154" spans="1:13" ht="75" x14ac:dyDescent="0.25">
      <c r="A154" s="12" t="s">
        <v>393</v>
      </c>
      <c r="B154" s="13">
        <v>2903</v>
      </c>
      <c r="C154" s="10" t="s">
        <v>394</v>
      </c>
      <c r="D154" s="13" t="s">
        <v>18</v>
      </c>
      <c r="E154" s="13" t="s">
        <v>228</v>
      </c>
      <c r="F154" s="13" t="s">
        <v>50</v>
      </c>
      <c r="G154" s="13" t="s">
        <v>51</v>
      </c>
      <c r="H154" s="13" t="s">
        <v>51</v>
      </c>
      <c r="I154" s="39" t="s">
        <v>123</v>
      </c>
      <c r="J154" s="58" t="s">
        <v>395</v>
      </c>
      <c r="K154" s="12">
        <v>55</v>
      </c>
      <c r="L154" s="110">
        <v>10.3125</v>
      </c>
      <c r="M154" s="111">
        <v>30.9375</v>
      </c>
    </row>
    <row r="155" spans="1:13" ht="75" x14ac:dyDescent="0.25">
      <c r="A155" s="12" t="s">
        <v>396</v>
      </c>
      <c r="B155" s="13">
        <v>2904</v>
      </c>
      <c r="C155" s="10" t="s">
        <v>397</v>
      </c>
      <c r="D155" s="13" t="s">
        <v>18</v>
      </c>
      <c r="E155" s="13" t="s">
        <v>228</v>
      </c>
      <c r="F155" s="13" t="s">
        <v>50</v>
      </c>
      <c r="G155" s="13" t="s">
        <v>51</v>
      </c>
      <c r="H155" s="13" t="s">
        <v>51</v>
      </c>
      <c r="I155" s="39" t="s">
        <v>21</v>
      </c>
      <c r="J155" s="58" t="s">
        <v>22</v>
      </c>
      <c r="K155" s="12" t="e">
        <v>#N/A</v>
      </c>
      <c r="L155" s="110" t="e">
        <v>#N/A</v>
      </c>
      <c r="M155" s="111" t="e">
        <v>#N/A</v>
      </c>
    </row>
    <row r="156" spans="1:13" ht="75" x14ac:dyDescent="0.25">
      <c r="A156" s="12" t="s">
        <v>398</v>
      </c>
      <c r="B156" s="13">
        <v>2905</v>
      </c>
      <c r="C156" s="10" t="s">
        <v>399</v>
      </c>
      <c r="D156" s="13" t="s">
        <v>18</v>
      </c>
      <c r="E156" s="13" t="s">
        <v>228</v>
      </c>
      <c r="F156" s="13" t="s">
        <v>50</v>
      </c>
      <c r="G156" s="13" t="s">
        <v>51</v>
      </c>
      <c r="H156" s="13" t="s">
        <v>51</v>
      </c>
      <c r="I156" s="39" t="s">
        <v>21</v>
      </c>
      <c r="J156" s="58" t="s">
        <v>22</v>
      </c>
      <c r="K156" s="12" t="e">
        <v>#N/A</v>
      </c>
      <c r="L156" s="110" t="e">
        <v>#N/A</v>
      </c>
      <c r="M156" s="111" t="e">
        <v>#N/A</v>
      </c>
    </row>
    <row r="157" spans="1:13" ht="120" x14ac:dyDescent="0.25">
      <c r="A157" s="12" t="s">
        <v>400</v>
      </c>
      <c r="B157" s="13">
        <v>2906</v>
      </c>
      <c r="C157" s="10" t="s">
        <v>401</v>
      </c>
      <c r="D157" s="13" t="s">
        <v>18</v>
      </c>
      <c r="E157" s="13" t="s">
        <v>228</v>
      </c>
      <c r="F157" s="13" t="s">
        <v>50</v>
      </c>
      <c r="G157" s="13" t="s">
        <v>51</v>
      </c>
      <c r="H157" s="13" t="s">
        <v>51</v>
      </c>
      <c r="I157" s="39" t="s">
        <v>21</v>
      </c>
      <c r="J157" s="58" t="s">
        <v>22</v>
      </c>
      <c r="K157" s="12" t="e">
        <v>#N/A</v>
      </c>
      <c r="L157" s="110" t="e">
        <v>#N/A</v>
      </c>
      <c r="M157" s="111" t="e">
        <v>#N/A</v>
      </c>
    </row>
    <row r="158" spans="1:13" ht="60" x14ac:dyDescent="0.25">
      <c r="A158" s="12" t="s">
        <v>402</v>
      </c>
      <c r="B158" s="13">
        <v>3102</v>
      </c>
      <c r="C158" s="10" t="s">
        <v>403</v>
      </c>
      <c r="D158" s="13" t="s">
        <v>18</v>
      </c>
      <c r="E158" s="13" t="s">
        <v>404</v>
      </c>
      <c r="F158" s="13" t="s">
        <v>50</v>
      </c>
      <c r="G158" s="13" t="s">
        <v>51</v>
      </c>
      <c r="H158" s="13" t="s">
        <v>51</v>
      </c>
      <c r="I158" s="39" t="s">
        <v>112</v>
      </c>
      <c r="J158" s="58" t="s">
        <v>116</v>
      </c>
      <c r="K158" s="12" t="e">
        <v>#N/A</v>
      </c>
      <c r="L158" s="110" t="e">
        <v>#N/A</v>
      </c>
      <c r="M158" s="111" t="e">
        <v>#N/A</v>
      </c>
    </row>
    <row r="159" spans="1:13" ht="45" x14ac:dyDescent="0.25">
      <c r="A159" s="12" t="s">
        <v>405</v>
      </c>
      <c r="B159" s="13">
        <v>3103</v>
      </c>
      <c r="C159" s="10" t="s">
        <v>406</v>
      </c>
      <c r="D159" s="13" t="s">
        <v>18</v>
      </c>
      <c r="E159" s="13" t="s">
        <v>404</v>
      </c>
      <c r="F159" s="13" t="s">
        <v>50</v>
      </c>
      <c r="G159" s="13" t="s">
        <v>51</v>
      </c>
      <c r="H159" s="13" t="s">
        <v>51</v>
      </c>
      <c r="I159" s="39" t="s">
        <v>96</v>
      </c>
      <c r="J159" s="58" t="s">
        <v>97</v>
      </c>
      <c r="K159" s="12" t="e">
        <v>#N/A</v>
      </c>
      <c r="L159" s="110" t="e">
        <v>#N/A</v>
      </c>
      <c r="M159" s="111" t="e">
        <v>#N/A</v>
      </c>
    </row>
    <row r="160" spans="1:13" ht="75" x14ac:dyDescent="0.25">
      <c r="A160" s="12" t="s">
        <v>407</v>
      </c>
      <c r="B160" s="13">
        <v>3104</v>
      </c>
      <c r="C160" s="10" t="s">
        <v>408</v>
      </c>
      <c r="D160" s="13" t="s">
        <v>18</v>
      </c>
      <c r="E160" s="13" t="s">
        <v>228</v>
      </c>
      <c r="F160" s="13" t="s">
        <v>50</v>
      </c>
      <c r="G160" s="13" t="s">
        <v>51</v>
      </c>
      <c r="H160" s="13" t="s">
        <v>51</v>
      </c>
      <c r="I160" s="39" t="s">
        <v>40</v>
      </c>
      <c r="J160" s="58" t="s">
        <v>41</v>
      </c>
      <c r="K160" s="12">
        <v>207</v>
      </c>
      <c r="L160" s="110">
        <v>60.537735849056602</v>
      </c>
      <c r="M160" s="111">
        <v>82.018867924528308</v>
      </c>
    </row>
    <row r="161" spans="1:13" ht="75" x14ac:dyDescent="0.25">
      <c r="A161" s="12" t="s">
        <v>409</v>
      </c>
      <c r="B161" s="13">
        <v>3107</v>
      </c>
      <c r="C161" s="10" t="s">
        <v>410</v>
      </c>
      <c r="D161" s="13" t="s">
        <v>18</v>
      </c>
      <c r="E161" s="13" t="s">
        <v>228</v>
      </c>
      <c r="F161" s="13" t="s">
        <v>50</v>
      </c>
      <c r="G161" s="13" t="s">
        <v>51</v>
      </c>
      <c r="H161" s="13" t="s">
        <v>51</v>
      </c>
      <c r="I161" s="39" t="s">
        <v>23</v>
      </c>
      <c r="J161" s="58" t="s">
        <v>24</v>
      </c>
      <c r="K161" s="12">
        <v>138</v>
      </c>
      <c r="L161" s="110">
        <v>16.854961832061068</v>
      </c>
      <c r="M161" s="111">
        <v>58.992366412213741</v>
      </c>
    </row>
    <row r="162" spans="1:13" ht="60" x14ac:dyDescent="0.25">
      <c r="A162" s="12" t="s">
        <v>411</v>
      </c>
      <c r="B162" s="13">
        <v>3114</v>
      </c>
      <c r="C162" s="10" t="s">
        <v>412</v>
      </c>
      <c r="D162" s="13" t="s">
        <v>18</v>
      </c>
      <c r="E162" s="13" t="s">
        <v>404</v>
      </c>
      <c r="F162" s="13" t="s">
        <v>20</v>
      </c>
      <c r="G162" s="13">
        <v>4</v>
      </c>
      <c r="H162" s="41">
        <v>42854</v>
      </c>
      <c r="I162" s="39" t="s">
        <v>85</v>
      </c>
      <c r="J162" s="58" t="s">
        <v>86</v>
      </c>
      <c r="K162" s="12" t="e">
        <v>#N/A</v>
      </c>
      <c r="L162" s="110" t="e">
        <v>#N/A</v>
      </c>
      <c r="M162" s="111" t="e">
        <v>#N/A</v>
      </c>
    </row>
    <row r="163" spans="1:13" ht="45" x14ac:dyDescent="0.25">
      <c r="A163" s="12" t="s">
        <v>413</v>
      </c>
      <c r="B163" s="13">
        <v>3115</v>
      </c>
      <c r="C163" s="10" t="s">
        <v>414</v>
      </c>
      <c r="D163" s="13" t="s">
        <v>18</v>
      </c>
      <c r="E163" s="13" t="s">
        <v>404</v>
      </c>
      <c r="F163" s="13" t="s">
        <v>50</v>
      </c>
      <c r="G163" s="13" t="s">
        <v>51</v>
      </c>
      <c r="H163" s="13" t="s">
        <v>51</v>
      </c>
      <c r="I163" s="39" t="s">
        <v>415</v>
      </c>
      <c r="J163" s="58" t="s">
        <v>416</v>
      </c>
      <c r="K163" s="12">
        <v>81</v>
      </c>
      <c r="L163" s="110">
        <v>60.447761194029852</v>
      </c>
      <c r="M163" s="111">
        <v>20.552238805970148</v>
      </c>
    </row>
    <row r="164" spans="1:13" ht="75" x14ac:dyDescent="0.25">
      <c r="A164" s="12" t="s">
        <v>417</v>
      </c>
      <c r="B164" s="13">
        <v>3117</v>
      </c>
      <c r="C164" s="10" t="s">
        <v>418</v>
      </c>
      <c r="D164" s="13" t="s">
        <v>18</v>
      </c>
      <c r="E164" s="13" t="s">
        <v>228</v>
      </c>
      <c r="F164" s="13" t="s">
        <v>50</v>
      </c>
      <c r="G164" s="13" t="s">
        <v>51</v>
      </c>
      <c r="H164" s="13" t="s">
        <v>51</v>
      </c>
      <c r="I164" s="39" t="s">
        <v>85</v>
      </c>
      <c r="J164" s="58" t="s">
        <v>419</v>
      </c>
      <c r="K164" s="12">
        <v>91</v>
      </c>
      <c r="L164" s="110">
        <v>35.608695652173914</v>
      </c>
      <c r="M164" s="111">
        <v>40.356521739130436</v>
      </c>
    </row>
    <row r="165" spans="1:13" ht="45" x14ac:dyDescent="0.25">
      <c r="A165" s="12" t="s">
        <v>420</v>
      </c>
      <c r="B165" s="13">
        <v>3201</v>
      </c>
      <c r="C165" s="10" t="s">
        <v>421</v>
      </c>
      <c r="D165" s="13" t="s">
        <v>18</v>
      </c>
      <c r="E165" s="13" t="s">
        <v>404</v>
      </c>
      <c r="F165" s="13" t="s">
        <v>50</v>
      </c>
      <c r="G165" s="13" t="s">
        <v>51</v>
      </c>
      <c r="H165" s="13" t="s">
        <v>51</v>
      </c>
      <c r="I165" s="39" t="s">
        <v>92</v>
      </c>
      <c r="J165" s="58" t="s">
        <v>93</v>
      </c>
      <c r="K165" s="12">
        <v>585</v>
      </c>
      <c r="L165" s="110">
        <v>73.846153846153854</v>
      </c>
      <c r="M165" s="111">
        <v>281.53846153846155</v>
      </c>
    </row>
    <row r="166" spans="1:13" ht="75" x14ac:dyDescent="0.25">
      <c r="A166" s="12" t="s">
        <v>422</v>
      </c>
      <c r="B166" s="13">
        <v>3204</v>
      </c>
      <c r="C166" s="10" t="s">
        <v>423</v>
      </c>
      <c r="D166" s="13" t="s">
        <v>18</v>
      </c>
      <c r="E166" s="13" t="s">
        <v>228</v>
      </c>
      <c r="F166" s="13" t="s">
        <v>20</v>
      </c>
      <c r="G166" s="13">
        <v>4</v>
      </c>
      <c r="H166" s="41">
        <v>44064</v>
      </c>
      <c r="I166" s="39" t="s">
        <v>23</v>
      </c>
      <c r="J166" s="58" t="s">
        <v>24</v>
      </c>
      <c r="K166" s="12">
        <v>1345</v>
      </c>
      <c r="L166" s="110">
        <v>144.41785252263907</v>
      </c>
      <c r="M166" s="111">
        <v>679.4598965071151</v>
      </c>
    </row>
    <row r="167" spans="1:13" ht="75" x14ac:dyDescent="0.25">
      <c r="A167" s="12" t="s">
        <v>424</v>
      </c>
      <c r="B167" s="13">
        <v>3301</v>
      </c>
      <c r="C167" s="10" t="s">
        <v>425</v>
      </c>
      <c r="D167" s="13" t="s">
        <v>18</v>
      </c>
      <c r="E167" s="13" t="s">
        <v>228</v>
      </c>
      <c r="F167" s="13" t="s">
        <v>50</v>
      </c>
      <c r="G167" s="13" t="s">
        <v>51</v>
      </c>
      <c r="H167" s="13" t="s">
        <v>51</v>
      </c>
      <c r="I167" s="39" t="s">
        <v>27</v>
      </c>
      <c r="J167" s="58" t="s">
        <v>89</v>
      </c>
      <c r="K167" s="12">
        <v>957</v>
      </c>
      <c r="L167" s="110">
        <v>279.21882352941174</v>
      </c>
      <c r="M167" s="111">
        <v>426.70941176470586</v>
      </c>
    </row>
    <row r="168" spans="1:13" ht="75" x14ac:dyDescent="0.25">
      <c r="A168" s="12" t="s">
        <v>426</v>
      </c>
      <c r="B168" s="13">
        <v>3302</v>
      </c>
      <c r="C168" s="10" t="s">
        <v>427</v>
      </c>
      <c r="D168" s="13" t="s">
        <v>18</v>
      </c>
      <c r="E168" s="13" t="s">
        <v>228</v>
      </c>
      <c r="F168" s="13" t="s">
        <v>50</v>
      </c>
      <c r="G168" s="13" t="s">
        <v>51</v>
      </c>
      <c r="H168" s="13" t="s">
        <v>51</v>
      </c>
      <c r="I168" s="39" t="s">
        <v>23</v>
      </c>
      <c r="J168" s="58" t="s">
        <v>24</v>
      </c>
      <c r="K168" s="12">
        <v>1354</v>
      </c>
      <c r="L168" s="110">
        <v>124.22018348623854</v>
      </c>
      <c r="M168" s="111">
        <v>667.40116763969979</v>
      </c>
    </row>
    <row r="169" spans="1:13" ht="75" x14ac:dyDescent="0.25">
      <c r="A169" s="12" t="s">
        <v>428</v>
      </c>
      <c r="B169" s="13">
        <v>3303</v>
      </c>
      <c r="C169" s="10" t="s">
        <v>429</v>
      </c>
      <c r="D169" s="13" t="s">
        <v>18</v>
      </c>
      <c r="E169" s="13" t="s">
        <v>404</v>
      </c>
      <c r="F169" s="13" t="s">
        <v>50</v>
      </c>
      <c r="G169" s="13" t="s">
        <v>51</v>
      </c>
      <c r="H169" s="13" t="s">
        <v>51</v>
      </c>
      <c r="I169" s="39" t="s">
        <v>23</v>
      </c>
      <c r="J169" s="58" t="s">
        <v>251</v>
      </c>
      <c r="K169" s="12" t="e">
        <v>#N/A</v>
      </c>
      <c r="L169" s="110" t="e">
        <v>#N/A</v>
      </c>
      <c r="M169" s="111" t="e">
        <v>#N/A</v>
      </c>
    </row>
    <row r="170" spans="1:13" ht="60" x14ac:dyDescent="0.25">
      <c r="A170" s="12" t="s">
        <v>430</v>
      </c>
      <c r="B170" s="13">
        <v>3702</v>
      </c>
      <c r="C170" s="10" t="s">
        <v>431</v>
      </c>
      <c r="D170" s="13" t="s">
        <v>18</v>
      </c>
      <c r="E170" s="13" t="s">
        <v>404</v>
      </c>
      <c r="F170" s="13" t="s">
        <v>50</v>
      </c>
      <c r="G170" s="13" t="s">
        <v>51</v>
      </c>
      <c r="H170" s="13" t="s">
        <v>51</v>
      </c>
      <c r="I170" s="39" t="s">
        <v>21</v>
      </c>
      <c r="J170" s="58" t="s">
        <v>22</v>
      </c>
      <c r="K170" s="12" t="e">
        <v>#N/A</v>
      </c>
      <c r="L170" s="110" t="e">
        <v>#N/A</v>
      </c>
      <c r="M170" s="111" t="e">
        <v>#N/A</v>
      </c>
    </row>
    <row r="171" spans="1:13" ht="75" x14ac:dyDescent="0.25">
      <c r="A171" s="12" t="s">
        <v>432</v>
      </c>
      <c r="B171" s="13">
        <v>3703</v>
      </c>
      <c r="C171" s="10" t="s">
        <v>433</v>
      </c>
      <c r="D171" s="13" t="s">
        <v>18</v>
      </c>
      <c r="E171" s="13" t="s">
        <v>228</v>
      </c>
      <c r="F171" s="13" t="s">
        <v>50</v>
      </c>
      <c r="G171" s="13" t="s">
        <v>51</v>
      </c>
      <c r="H171" s="13" t="s">
        <v>51</v>
      </c>
      <c r="I171" s="39" t="s">
        <v>23</v>
      </c>
      <c r="J171" s="58" t="s">
        <v>24</v>
      </c>
      <c r="K171" s="12">
        <v>397</v>
      </c>
      <c r="L171" s="110">
        <v>40.553763440860216</v>
      </c>
      <c r="M171" s="111">
        <v>177.15591397849462</v>
      </c>
    </row>
    <row r="172" spans="1:13" ht="75" x14ac:dyDescent="0.25">
      <c r="A172" s="12" t="s">
        <v>434</v>
      </c>
      <c r="B172" s="13">
        <v>3705</v>
      </c>
      <c r="C172" s="10" t="s">
        <v>435</v>
      </c>
      <c r="D172" s="13" t="s">
        <v>18</v>
      </c>
      <c r="E172" s="13" t="s">
        <v>228</v>
      </c>
      <c r="F172" s="13" t="s">
        <v>50</v>
      </c>
      <c r="G172" s="13" t="s">
        <v>51</v>
      </c>
      <c r="H172" s="13" t="s">
        <v>51</v>
      </c>
      <c r="I172" s="39" t="s">
        <v>96</v>
      </c>
      <c r="J172" s="58" t="s">
        <v>97</v>
      </c>
      <c r="K172" s="12">
        <v>1075</v>
      </c>
      <c r="L172" s="110">
        <v>460.71428571428567</v>
      </c>
      <c r="M172" s="111">
        <v>409.52380952380952</v>
      </c>
    </row>
    <row r="173" spans="1:13" ht="90" x14ac:dyDescent="0.25">
      <c r="A173" s="12" t="s">
        <v>436</v>
      </c>
      <c r="B173" s="13">
        <v>3706</v>
      </c>
      <c r="C173" s="10" t="s">
        <v>437</v>
      </c>
      <c r="D173" s="13" t="s">
        <v>18</v>
      </c>
      <c r="E173" s="13" t="s">
        <v>404</v>
      </c>
      <c r="F173" s="13" t="s">
        <v>50</v>
      </c>
      <c r="G173" s="13" t="s">
        <v>51</v>
      </c>
      <c r="H173" s="13" t="s">
        <v>51</v>
      </c>
      <c r="I173" s="39" t="s">
        <v>27</v>
      </c>
      <c r="J173" s="58" t="s">
        <v>89</v>
      </c>
      <c r="K173" s="12" t="e">
        <v>#N/A</v>
      </c>
      <c r="L173" s="110" t="e">
        <v>#N/A</v>
      </c>
      <c r="M173" s="111" t="e">
        <v>#N/A</v>
      </c>
    </row>
    <row r="174" spans="1:13" ht="60" x14ac:dyDescent="0.25">
      <c r="A174" s="12" t="s">
        <v>438</v>
      </c>
      <c r="B174" s="13">
        <v>3710</v>
      </c>
      <c r="C174" s="10" t="s">
        <v>439</v>
      </c>
      <c r="D174" s="13" t="s">
        <v>18</v>
      </c>
      <c r="E174" s="13" t="s">
        <v>404</v>
      </c>
      <c r="F174" s="13" t="s">
        <v>50</v>
      </c>
      <c r="G174" s="13" t="s">
        <v>51</v>
      </c>
      <c r="H174" s="13" t="s">
        <v>51</v>
      </c>
      <c r="I174" s="39" t="s">
        <v>96</v>
      </c>
      <c r="J174" s="58" t="s">
        <v>97</v>
      </c>
      <c r="K174" s="12" t="e">
        <v>#N/A</v>
      </c>
      <c r="L174" s="110" t="e">
        <v>#N/A</v>
      </c>
      <c r="M174" s="111" t="e">
        <v>#N/A</v>
      </c>
    </row>
    <row r="175" spans="1:13" ht="105" x14ac:dyDescent="0.25">
      <c r="A175" s="12" t="s">
        <v>440</v>
      </c>
      <c r="B175" s="13">
        <v>3712</v>
      </c>
      <c r="C175" s="10" t="s">
        <v>441</v>
      </c>
      <c r="D175" s="13" t="s">
        <v>18</v>
      </c>
      <c r="E175" s="13" t="s">
        <v>404</v>
      </c>
      <c r="F175" s="13" t="s">
        <v>50</v>
      </c>
      <c r="G175" s="13" t="s">
        <v>51</v>
      </c>
      <c r="H175" s="13" t="s">
        <v>51</v>
      </c>
      <c r="I175" s="39" t="s">
        <v>21</v>
      </c>
      <c r="J175" s="58" t="s">
        <v>22</v>
      </c>
      <c r="K175" s="12" t="e">
        <v>#N/A</v>
      </c>
      <c r="L175" s="110" t="e">
        <v>#N/A</v>
      </c>
      <c r="M175" s="111" t="e">
        <v>#N/A</v>
      </c>
    </row>
    <row r="176" spans="1:13" ht="90" x14ac:dyDescent="0.25">
      <c r="A176" s="12" t="s">
        <v>442</v>
      </c>
      <c r="B176" s="13">
        <v>3713</v>
      </c>
      <c r="C176" s="10" t="s">
        <v>443</v>
      </c>
      <c r="D176" s="13" t="s">
        <v>18</v>
      </c>
      <c r="E176" s="13" t="s">
        <v>228</v>
      </c>
      <c r="F176" s="13" t="s">
        <v>50</v>
      </c>
      <c r="G176" s="13" t="s">
        <v>51</v>
      </c>
      <c r="H176" s="13" t="s">
        <v>51</v>
      </c>
      <c r="I176" s="39" t="s">
        <v>21</v>
      </c>
      <c r="J176" s="58" t="s">
        <v>22</v>
      </c>
      <c r="K176" s="12" t="e">
        <v>#N/A</v>
      </c>
      <c r="L176" s="110" t="e">
        <v>#N/A</v>
      </c>
      <c r="M176" s="111" t="e">
        <v>#N/A</v>
      </c>
    </row>
    <row r="177" spans="1:13" ht="60" x14ac:dyDescent="0.25">
      <c r="A177" s="12" t="s">
        <v>444</v>
      </c>
      <c r="B177" s="13">
        <v>3715</v>
      </c>
      <c r="C177" s="10" t="s">
        <v>445</v>
      </c>
      <c r="D177" s="13" t="s">
        <v>18</v>
      </c>
      <c r="E177" s="13" t="s">
        <v>404</v>
      </c>
      <c r="F177" s="13" t="s">
        <v>50</v>
      </c>
      <c r="G177" s="13" t="s">
        <v>51</v>
      </c>
      <c r="H177" s="13" t="s">
        <v>51</v>
      </c>
      <c r="I177" s="39" t="s">
        <v>27</v>
      </c>
      <c r="J177" s="58" t="s">
        <v>89</v>
      </c>
      <c r="K177" s="12" t="e">
        <v>#N/A</v>
      </c>
      <c r="L177" s="110" t="e">
        <v>#N/A</v>
      </c>
      <c r="M177" s="111" t="e">
        <v>#N/A</v>
      </c>
    </row>
    <row r="178" spans="1:13" ht="45" x14ac:dyDescent="0.25">
      <c r="A178" s="12" t="s">
        <v>446</v>
      </c>
      <c r="B178" s="13">
        <v>3716</v>
      </c>
      <c r="C178" s="10" t="s">
        <v>447</v>
      </c>
      <c r="D178" s="13" t="s">
        <v>18</v>
      </c>
      <c r="E178" s="13" t="s">
        <v>404</v>
      </c>
      <c r="F178" s="13" t="s">
        <v>50</v>
      </c>
      <c r="G178" s="13" t="s">
        <v>51</v>
      </c>
      <c r="H178" s="13" t="s">
        <v>51</v>
      </c>
      <c r="I178" s="39" t="s">
        <v>92</v>
      </c>
      <c r="J178" s="58" t="s">
        <v>93</v>
      </c>
      <c r="K178" s="12" t="e">
        <v>#N/A</v>
      </c>
      <c r="L178" s="110" t="e">
        <v>#N/A</v>
      </c>
      <c r="M178" s="111" t="e">
        <v>#N/A</v>
      </c>
    </row>
    <row r="179" spans="1:13" ht="75" x14ac:dyDescent="0.25">
      <c r="A179" s="12" t="s">
        <v>448</v>
      </c>
      <c r="B179" s="13">
        <v>3718</v>
      </c>
      <c r="C179" s="10" t="s">
        <v>449</v>
      </c>
      <c r="D179" s="13" t="s">
        <v>18</v>
      </c>
      <c r="E179" s="13" t="s">
        <v>404</v>
      </c>
      <c r="F179" s="13" t="s">
        <v>50</v>
      </c>
      <c r="G179" s="13" t="s">
        <v>51</v>
      </c>
      <c r="H179" s="13" t="s">
        <v>51</v>
      </c>
      <c r="I179" s="39" t="s">
        <v>112</v>
      </c>
      <c r="J179" s="58" t="s">
        <v>113</v>
      </c>
      <c r="K179" s="12">
        <v>13</v>
      </c>
      <c r="L179" s="110">
        <v>3.0202020202020203</v>
      </c>
      <c r="M179" s="111">
        <v>7.8787878787878789</v>
      </c>
    </row>
    <row r="180" spans="1:13" ht="75" x14ac:dyDescent="0.25">
      <c r="A180" s="12" t="s">
        <v>450</v>
      </c>
      <c r="B180" s="13">
        <v>3719</v>
      </c>
      <c r="C180" s="10" t="s">
        <v>451</v>
      </c>
      <c r="D180" s="13" t="s">
        <v>18</v>
      </c>
      <c r="E180" s="13" t="s">
        <v>228</v>
      </c>
      <c r="F180" s="13" t="s">
        <v>50</v>
      </c>
      <c r="G180" s="13" t="s">
        <v>51</v>
      </c>
      <c r="H180" s="13" t="s">
        <v>51</v>
      </c>
      <c r="I180" s="39" t="s">
        <v>21</v>
      </c>
      <c r="J180" s="58" t="s">
        <v>22</v>
      </c>
      <c r="K180" s="12">
        <v>29</v>
      </c>
      <c r="L180" s="110">
        <v>8.2857142857142847</v>
      </c>
      <c r="M180" s="111">
        <v>8.2857142857142847</v>
      </c>
    </row>
    <row r="181" spans="1:13" ht="75" x14ac:dyDescent="0.25">
      <c r="A181" s="12" t="s">
        <v>452</v>
      </c>
      <c r="B181" s="13">
        <v>3720</v>
      </c>
      <c r="C181" s="10" t="s">
        <v>453</v>
      </c>
      <c r="D181" s="13" t="s">
        <v>18</v>
      </c>
      <c r="E181" s="13" t="s">
        <v>228</v>
      </c>
      <c r="F181" s="13" t="s">
        <v>50</v>
      </c>
      <c r="G181" s="13" t="s">
        <v>51</v>
      </c>
      <c r="H181" s="13" t="s">
        <v>51</v>
      </c>
      <c r="I181" s="39" t="s">
        <v>23</v>
      </c>
      <c r="J181" s="58" t="s">
        <v>24</v>
      </c>
      <c r="K181" s="12">
        <v>372</v>
      </c>
      <c r="L181" s="110">
        <v>24.721518987341771</v>
      </c>
      <c r="M181" s="111">
        <v>133.02531645569621</v>
      </c>
    </row>
    <row r="182" spans="1:13" ht="45" x14ac:dyDescent="0.25">
      <c r="A182" s="12" t="s">
        <v>454</v>
      </c>
      <c r="B182" s="13">
        <v>3724</v>
      </c>
      <c r="C182" s="10" t="s">
        <v>455</v>
      </c>
      <c r="D182" s="13" t="s">
        <v>18</v>
      </c>
      <c r="E182" s="13" t="s">
        <v>404</v>
      </c>
      <c r="F182" s="13" t="s">
        <v>50</v>
      </c>
      <c r="G182" s="13" t="s">
        <v>51</v>
      </c>
      <c r="H182" s="13" t="s">
        <v>51</v>
      </c>
      <c r="I182" s="39" t="s">
        <v>123</v>
      </c>
      <c r="J182" s="58" t="s">
        <v>456</v>
      </c>
      <c r="K182" s="12" t="e">
        <v>#N/A</v>
      </c>
      <c r="L182" s="110" t="e">
        <v>#N/A</v>
      </c>
      <c r="M182" s="111" t="e">
        <v>#N/A</v>
      </c>
    </row>
    <row r="183" spans="1:13" ht="45" x14ac:dyDescent="0.25">
      <c r="A183" s="12" t="s">
        <v>457</v>
      </c>
      <c r="B183" s="13">
        <v>3725</v>
      </c>
      <c r="C183" s="10" t="s">
        <v>458</v>
      </c>
      <c r="D183" s="13" t="s">
        <v>18</v>
      </c>
      <c r="E183" s="13" t="s">
        <v>404</v>
      </c>
      <c r="F183" s="13" t="s">
        <v>50</v>
      </c>
      <c r="G183" s="13" t="s">
        <v>51</v>
      </c>
      <c r="H183" s="13" t="s">
        <v>51</v>
      </c>
      <c r="I183" s="39" t="s">
        <v>21</v>
      </c>
      <c r="J183" s="58" t="s">
        <v>22</v>
      </c>
      <c r="K183" s="12" t="e">
        <v>#N/A</v>
      </c>
      <c r="L183" s="110" t="e">
        <v>#N/A</v>
      </c>
      <c r="M183" s="111" t="e">
        <v>#N/A</v>
      </c>
    </row>
    <row r="184" spans="1:13" ht="75" x14ac:dyDescent="0.25">
      <c r="A184" s="12" t="s">
        <v>459</v>
      </c>
      <c r="B184" s="13">
        <v>3801</v>
      </c>
      <c r="C184" s="10" t="s">
        <v>460</v>
      </c>
      <c r="D184" s="13" t="s">
        <v>18</v>
      </c>
      <c r="E184" s="13" t="s">
        <v>404</v>
      </c>
      <c r="F184" s="13" t="s">
        <v>50</v>
      </c>
      <c r="G184" s="13" t="s">
        <v>51</v>
      </c>
      <c r="H184" s="13" t="s">
        <v>51</v>
      </c>
      <c r="I184" s="39" t="s">
        <v>27</v>
      </c>
      <c r="J184" s="58" t="s">
        <v>461</v>
      </c>
      <c r="K184" s="12" t="e">
        <v>#N/A</v>
      </c>
      <c r="L184" s="110" t="e">
        <v>#N/A</v>
      </c>
      <c r="M184" s="111" t="e">
        <v>#N/A</v>
      </c>
    </row>
    <row r="185" spans="1:13" ht="75" x14ac:dyDescent="0.25">
      <c r="A185" s="12" t="s">
        <v>462</v>
      </c>
      <c r="B185" s="13">
        <v>3803</v>
      </c>
      <c r="C185" s="10" t="s">
        <v>463</v>
      </c>
      <c r="D185" s="13" t="s">
        <v>18</v>
      </c>
      <c r="E185" s="13" t="s">
        <v>228</v>
      </c>
      <c r="F185" s="13" t="s">
        <v>50</v>
      </c>
      <c r="G185" s="13" t="s">
        <v>51</v>
      </c>
      <c r="H185" s="13" t="s">
        <v>51</v>
      </c>
      <c r="I185" s="39" t="s">
        <v>27</v>
      </c>
      <c r="J185" s="58" t="s">
        <v>89</v>
      </c>
      <c r="K185" s="12">
        <v>159</v>
      </c>
      <c r="L185" s="110">
        <v>26.949152542372879</v>
      </c>
      <c r="M185" s="111">
        <v>57.940677966101688</v>
      </c>
    </row>
    <row r="186" spans="1:13" ht="60" x14ac:dyDescent="0.25">
      <c r="A186" s="12" t="s">
        <v>464</v>
      </c>
      <c r="B186" s="13">
        <v>3805</v>
      </c>
      <c r="C186" s="10" t="s">
        <v>465</v>
      </c>
      <c r="D186" s="13" t="s">
        <v>18</v>
      </c>
      <c r="E186" s="13" t="s">
        <v>404</v>
      </c>
      <c r="F186" s="13" t="s">
        <v>50</v>
      </c>
      <c r="G186" s="13" t="s">
        <v>51</v>
      </c>
      <c r="H186" s="13" t="s">
        <v>51</v>
      </c>
      <c r="I186" s="39" t="s">
        <v>27</v>
      </c>
      <c r="J186" s="58" t="s">
        <v>89</v>
      </c>
      <c r="K186" s="12" t="e">
        <v>#N/A</v>
      </c>
      <c r="L186" s="110" t="e">
        <v>#N/A</v>
      </c>
      <c r="M186" s="111" t="e">
        <v>#N/A</v>
      </c>
    </row>
    <row r="187" spans="1:13" ht="105" x14ac:dyDescent="0.25">
      <c r="A187" s="12" t="s">
        <v>466</v>
      </c>
      <c r="B187" s="13">
        <v>3806</v>
      </c>
      <c r="C187" s="10" t="s">
        <v>467</v>
      </c>
      <c r="D187" s="13" t="s">
        <v>18</v>
      </c>
      <c r="E187" s="13" t="s">
        <v>404</v>
      </c>
      <c r="F187" s="13" t="s">
        <v>50</v>
      </c>
      <c r="G187" s="13" t="s">
        <v>51</v>
      </c>
      <c r="H187" s="13" t="s">
        <v>51</v>
      </c>
      <c r="I187" s="39" t="s">
        <v>27</v>
      </c>
      <c r="J187" s="58" t="s">
        <v>89</v>
      </c>
      <c r="K187" s="12" t="e">
        <v>#N/A</v>
      </c>
      <c r="L187" s="110" t="e">
        <v>#N/A</v>
      </c>
      <c r="M187" s="111" t="e">
        <v>#N/A</v>
      </c>
    </row>
    <row r="188" spans="1:13" ht="45" x14ac:dyDescent="0.25">
      <c r="A188" s="12" t="s">
        <v>468</v>
      </c>
      <c r="B188" s="13">
        <v>3807</v>
      </c>
      <c r="C188" s="10" t="s">
        <v>469</v>
      </c>
      <c r="D188" s="13" t="s">
        <v>18</v>
      </c>
      <c r="E188" s="13" t="s">
        <v>404</v>
      </c>
      <c r="F188" s="13" t="s">
        <v>50</v>
      </c>
      <c r="G188" s="13" t="s">
        <v>51</v>
      </c>
      <c r="H188" s="13" t="s">
        <v>51</v>
      </c>
      <c r="I188" s="39" t="s">
        <v>23</v>
      </c>
      <c r="J188" s="58" t="s">
        <v>24</v>
      </c>
      <c r="K188" s="12" t="e">
        <v>#N/A</v>
      </c>
      <c r="L188" s="110" t="e">
        <v>#N/A</v>
      </c>
      <c r="M188" s="111" t="e">
        <v>#N/A</v>
      </c>
    </row>
    <row r="189" spans="1:13" ht="45" x14ac:dyDescent="0.25">
      <c r="A189" s="12" t="s">
        <v>470</v>
      </c>
      <c r="B189" s="13">
        <v>3808</v>
      </c>
      <c r="C189" s="10" t="s">
        <v>471</v>
      </c>
      <c r="D189" s="13" t="s">
        <v>18</v>
      </c>
      <c r="E189" s="13" t="s">
        <v>404</v>
      </c>
      <c r="F189" s="13" t="s">
        <v>50</v>
      </c>
      <c r="G189" s="13" t="s">
        <v>51</v>
      </c>
      <c r="H189" s="13" t="s">
        <v>51</v>
      </c>
      <c r="I189" s="39" t="s">
        <v>21</v>
      </c>
      <c r="J189" s="58" t="s">
        <v>22</v>
      </c>
      <c r="K189" s="12" t="e">
        <v>#N/A</v>
      </c>
      <c r="L189" s="110" t="e">
        <v>#N/A</v>
      </c>
      <c r="M189" s="111" t="e">
        <v>#N/A</v>
      </c>
    </row>
    <row r="190" spans="1:13" ht="90" x14ac:dyDescent="0.25">
      <c r="A190" s="12" t="s">
        <v>472</v>
      </c>
      <c r="B190" s="13">
        <v>3809</v>
      </c>
      <c r="C190" s="10" t="s">
        <v>473</v>
      </c>
      <c r="D190" s="13" t="s">
        <v>18</v>
      </c>
      <c r="E190" s="13" t="s">
        <v>404</v>
      </c>
      <c r="F190" s="13" t="s">
        <v>50</v>
      </c>
      <c r="G190" s="13" t="s">
        <v>51</v>
      </c>
      <c r="H190" s="13" t="s">
        <v>51</v>
      </c>
      <c r="I190" s="39" t="s">
        <v>21</v>
      </c>
      <c r="J190" s="58" t="s">
        <v>22</v>
      </c>
      <c r="K190" s="12" t="e">
        <v>#N/A</v>
      </c>
      <c r="L190" s="110" t="e">
        <v>#N/A</v>
      </c>
      <c r="M190" s="111" t="e">
        <v>#N/A</v>
      </c>
    </row>
    <row r="191" spans="1:13" ht="45" x14ac:dyDescent="0.25">
      <c r="A191" s="12" t="s">
        <v>474</v>
      </c>
      <c r="B191" s="13">
        <v>3810</v>
      </c>
      <c r="C191" s="10" t="s">
        <v>475</v>
      </c>
      <c r="D191" s="13" t="s">
        <v>18</v>
      </c>
      <c r="E191" s="13" t="s">
        <v>404</v>
      </c>
      <c r="F191" s="13" t="s">
        <v>50</v>
      </c>
      <c r="G191" s="13" t="s">
        <v>51</v>
      </c>
      <c r="H191" s="13" t="s">
        <v>51</v>
      </c>
      <c r="I191" s="39" t="s">
        <v>92</v>
      </c>
      <c r="J191" s="58" t="s">
        <v>93</v>
      </c>
      <c r="K191" s="12" t="e">
        <v>#N/A</v>
      </c>
      <c r="L191" s="110" t="e">
        <v>#N/A</v>
      </c>
      <c r="M191" s="111" t="e">
        <v>#N/A</v>
      </c>
    </row>
    <row r="192" spans="1:13" ht="75" x14ac:dyDescent="0.25">
      <c r="A192" s="12" t="s">
        <v>476</v>
      </c>
      <c r="B192" s="13">
        <v>3811</v>
      </c>
      <c r="C192" s="10" t="s">
        <v>477</v>
      </c>
      <c r="D192" s="13" t="s">
        <v>18</v>
      </c>
      <c r="E192" s="13" t="s">
        <v>404</v>
      </c>
      <c r="F192" s="13" t="s">
        <v>50</v>
      </c>
      <c r="G192" s="13" t="s">
        <v>51</v>
      </c>
      <c r="H192" s="13" t="s">
        <v>51</v>
      </c>
      <c r="I192" s="39" t="s">
        <v>104</v>
      </c>
      <c r="J192" s="58" t="s">
        <v>478</v>
      </c>
      <c r="K192" s="12" t="e">
        <v>#N/A</v>
      </c>
      <c r="L192" s="110" t="e">
        <v>#N/A</v>
      </c>
      <c r="M192" s="111" t="e">
        <v>#N/A</v>
      </c>
    </row>
    <row r="193" spans="1:13" ht="60" x14ac:dyDescent="0.25">
      <c r="A193" s="12" t="s">
        <v>479</v>
      </c>
      <c r="B193" s="13">
        <v>3812</v>
      </c>
      <c r="C193" s="10" t="s">
        <v>480</v>
      </c>
      <c r="D193" s="13" t="s">
        <v>18</v>
      </c>
      <c r="E193" s="13" t="s">
        <v>404</v>
      </c>
      <c r="F193" s="13" t="s">
        <v>50</v>
      </c>
      <c r="G193" s="13" t="s">
        <v>51</v>
      </c>
      <c r="H193" s="13" t="s">
        <v>51</v>
      </c>
      <c r="I193" s="39" t="s">
        <v>23</v>
      </c>
      <c r="J193" s="58" t="s">
        <v>481</v>
      </c>
      <c r="K193" s="12" t="e">
        <v>#N/A</v>
      </c>
      <c r="L193" s="110" t="e">
        <v>#N/A</v>
      </c>
      <c r="M193" s="111" t="e">
        <v>#N/A</v>
      </c>
    </row>
    <row r="194" spans="1:13" ht="75" x14ac:dyDescent="0.25">
      <c r="A194" s="12" t="s">
        <v>482</v>
      </c>
      <c r="B194" s="13">
        <v>3817</v>
      </c>
      <c r="C194" s="10" t="s">
        <v>483</v>
      </c>
      <c r="D194" s="13" t="s">
        <v>18</v>
      </c>
      <c r="E194" s="13" t="s">
        <v>228</v>
      </c>
      <c r="F194" s="13" t="s">
        <v>50</v>
      </c>
      <c r="G194" s="13" t="s">
        <v>51</v>
      </c>
      <c r="H194" s="13" t="s">
        <v>51</v>
      </c>
      <c r="I194" s="40" t="s">
        <v>100</v>
      </c>
      <c r="J194" s="48" t="s">
        <v>101</v>
      </c>
      <c r="K194" s="12">
        <v>689</v>
      </c>
      <c r="L194" s="110">
        <v>360.56476683937819</v>
      </c>
      <c r="M194" s="111">
        <v>253.46632124352331</v>
      </c>
    </row>
    <row r="195" spans="1:13" ht="75" x14ac:dyDescent="0.25">
      <c r="A195" s="12" t="s">
        <v>484</v>
      </c>
      <c r="B195" s="13">
        <v>3819</v>
      </c>
      <c r="C195" s="10" t="s">
        <v>485</v>
      </c>
      <c r="D195" s="13" t="s">
        <v>18</v>
      </c>
      <c r="E195" s="13" t="s">
        <v>404</v>
      </c>
      <c r="F195" s="13" t="s">
        <v>50</v>
      </c>
      <c r="G195" s="13" t="s">
        <v>51</v>
      </c>
      <c r="H195" s="13" t="s">
        <v>51</v>
      </c>
      <c r="I195" s="39" t="s">
        <v>21</v>
      </c>
      <c r="J195" s="58" t="s">
        <v>22</v>
      </c>
      <c r="K195" s="12">
        <v>50</v>
      </c>
      <c r="L195" s="110">
        <v>4.3478260869565215</v>
      </c>
      <c r="M195" s="111">
        <v>32.608695652173914</v>
      </c>
    </row>
    <row r="196" spans="1:13" ht="60" x14ac:dyDescent="0.25">
      <c r="A196" s="12" t="s">
        <v>486</v>
      </c>
      <c r="B196" s="13">
        <v>3820</v>
      </c>
      <c r="C196" s="10" t="s">
        <v>487</v>
      </c>
      <c r="D196" s="13" t="s">
        <v>18</v>
      </c>
      <c r="E196" s="13" t="s">
        <v>404</v>
      </c>
      <c r="F196" s="13" t="s">
        <v>50</v>
      </c>
      <c r="G196" s="13" t="s">
        <v>51</v>
      </c>
      <c r="H196" s="13" t="s">
        <v>51</v>
      </c>
      <c r="I196" s="39" t="s">
        <v>23</v>
      </c>
      <c r="J196" s="58" t="s">
        <v>24</v>
      </c>
      <c r="K196" s="12" t="e">
        <v>#N/A</v>
      </c>
      <c r="L196" s="110" t="e">
        <v>#N/A</v>
      </c>
      <c r="M196" s="111" t="e">
        <v>#N/A</v>
      </c>
    </row>
    <row r="197" spans="1:13" ht="60" x14ac:dyDescent="0.25">
      <c r="A197" s="12" t="s">
        <v>488</v>
      </c>
      <c r="B197" s="13">
        <v>3821</v>
      </c>
      <c r="C197" s="10" t="s">
        <v>489</v>
      </c>
      <c r="D197" s="13" t="s">
        <v>18</v>
      </c>
      <c r="E197" s="13" t="s">
        <v>404</v>
      </c>
      <c r="F197" s="13" t="s">
        <v>50</v>
      </c>
      <c r="G197" s="13" t="s">
        <v>51</v>
      </c>
      <c r="H197" s="13" t="s">
        <v>51</v>
      </c>
      <c r="I197" s="39" t="s">
        <v>85</v>
      </c>
      <c r="J197" s="58" t="s">
        <v>86</v>
      </c>
      <c r="K197" s="12" t="e">
        <v>#N/A</v>
      </c>
      <c r="L197" s="110" t="e">
        <v>#N/A</v>
      </c>
      <c r="M197" s="111" t="e">
        <v>#N/A</v>
      </c>
    </row>
    <row r="198" spans="1:13" ht="45" x14ac:dyDescent="0.25">
      <c r="A198" s="9">
        <v>3822</v>
      </c>
      <c r="B198" s="10">
        <v>3822</v>
      </c>
      <c r="C198" s="10" t="s">
        <v>490</v>
      </c>
      <c r="D198" s="13" t="s">
        <v>18</v>
      </c>
      <c r="E198" s="13" t="s">
        <v>404</v>
      </c>
      <c r="F198" s="13" t="s">
        <v>50</v>
      </c>
      <c r="G198" s="13" t="s">
        <v>51</v>
      </c>
      <c r="H198" s="13" t="s">
        <v>51</v>
      </c>
      <c r="I198" s="39" t="s">
        <v>21</v>
      </c>
      <c r="J198" s="58" t="s">
        <v>22</v>
      </c>
      <c r="K198" s="12" t="e">
        <v>#N/A</v>
      </c>
      <c r="L198" s="110" t="e">
        <v>#N/A</v>
      </c>
      <c r="M198" s="111" t="e">
        <v>#N/A</v>
      </c>
    </row>
    <row r="199" spans="1:13" ht="75" x14ac:dyDescent="0.25">
      <c r="A199" s="12" t="s">
        <v>491</v>
      </c>
      <c r="B199" s="13">
        <v>3824</v>
      </c>
      <c r="C199" s="10" t="s">
        <v>492</v>
      </c>
      <c r="D199" s="13" t="s">
        <v>18</v>
      </c>
      <c r="E199" s="13" t="s">
        <v>404</v>
      </c>
      <c r="F199" s="13" t="s">
        <v>50</v>
      </c>
      <c r="G199" s="13" t="s">
        <v>51</v>
      </c>
      <c r="H199" s="13" t="s">
        <v>51</v>
      </c>
      <c r="I199" s="39" t="s">
        <v>21</v>
      </c>
      <c r="J199" s="58" t="s">
        <v>22</v>
      </c>
      <c r="K199" s="12" t="e">
        <v>#N/A</v>
      </c>
      <c r="L199" s="110" t="e">
        <v>#N/A</v>
      </c>
      <c r="M199" s="111" t="e">
        <v>#N/A</v>
      </c>
    </row>
    <row r="200" spans="1:13" ht="75" x14ac:dyDescent="0.25">
      <c r="A200" s="12" t="s">
        <v>493</v>
      </c>
      <c r="B200" s="13">
        <v>3826</v>
      </c>
      <c r="C200" s="10" t="s">
        <v>494</v>
      </c>
      <c r="D200" s="13" t="s">
        <v>18</v>
      </c>
      <c r="E200" s="13" t="s">
        <v>404</v>
      </c>
      <c r="F200" s="13" t="s">
        <v>50</v>
      </c>
      <c r="G200" s="13" t="s">
        <v>51</v>
      </c>
      <c r="H200" s="13" t="s">
        <v>51</v>
      </c>
      <c r="I200" s="39" t="s">
        <v>21</v>
      </c>
      <c r="J200" s="58" t="s">
        <v>22</v>
      </c>
      <c r="K200" s="12" t="e">
        <v>#N/A</v>
      </c>
      <c r="L200" s="110" t="e">
        <v>#N/A</v>
      </c>
      <c r="M200" s="111" t="e">
        <v>#N/A</v>
      </c>
    </row>
    <row r="201" spans="1:13" ht="45" x14ac:dyDescent="0.25">
      <c r="A201" s="12" t="s">
        <v>495</v>
      </c>
      <c r="B201" s="13">
        <v>3827</v>
      </c>
      <c r="C201" s="10" t="s">
        <v>496</v>
      </c>
      <c r="D201" s="13" t="s">
        <v>18</v>
      </c>
      <c r="E201" s="13" t="s">
        <v>404</v>
      </c>
      <c r="F201" s="13" t="s">
        <v>50</v>
      </c>
      <c r="G201" s="13" t="s">
        <v>51</v>
      </c>
      <c r="H201" s="13" t="s">
        <v>51</v>
      </c>
      <c r="I201" s="39" t="s">
        <v>21</v>
      </c>
      <c r="J201" s="58" t="s">
        <v>22</v>
      </c>
      <c r="K201" s="12" t="e">
        <v>#N/A</v>
      </c>
      <c r="L201" s="110" t="e">
        <v>#N/A</v>
      </c>
      <c r="M201" s="111" t="e">
        <v>#N/A</v>
      </c>
    </row>
    <row r="202" spans="1:13" ht="45" x14ac:dyDescent="0.25">
      <c r="A202" s="9">
        <v>3828</v>
      </c>
      <c r="B202" s="10">
        <v>3828</v>
      </c>
      <c r="C202" s="10" t="s">
        <v>497</v>
      </c>
      <c r="D202" s="13" t="s">
        <v>18</v>
      </c>
      <c r="E202" s="13" t="s">
        <v>404</v>
      </c>
      <c r="F202" s="13" t="s">
        <v>50</v>
      </c>
      <c r="G202" s="13" t="s">
        <v>51</v>
      </c>
      <c r="H202" s="13" t="s">
        <v>51</v>
      </c>
      <c r="I202" s="40" t="s">
        <v>27</v>
      </c>
      <c r="J202" s="48" t="s">
        <v>89</v>
      </c>
      <c r="K202" s="12" t="e">
        <v>#N/A</v>
      </c>
      <c r="L202" s="110" t="e">
        <v>#N/A</v>
      </c>
      <c r="M202" s="111" t="e">
        <v>#N/A</v>
      </c>
    </row>
    <row r="203" spans="1:13" ht="75" x14ac:dyDescent="0.25">
      <c r="A203" s="12" t="s">
        <v>498</v>
      </c>
      <c r="B203" s="13">
        <v>3830</v>
      </c>
      <c r="C203" s="10" t="s">
        <v>499</v>
      </c>
      <c r="D203" s="13" t="s">
        <v>18</v>
      </c>
      <c r="E203" s="13" t="s">
        <v>404</v>
      </c>
      <c r="F203" s="13" t="s">
        <v>50</v>
      </c>
      <c r="G203" s="13" t="s">
        <v>51</v>
      </c>
      <c r="H203" s="13" t="s">
        <v>51</v>
      </c>
      <c r="I203" s="39" t="s">
        <v>21</v>
      </c>
      <c r="J203" s="58" t="s">
        <v>22</v>
      </c>
      <c r="K203" s="12" t="e">
        <v>#N/A</v>
      </c>
      <c r="L203" s="110" t="e">
        <v>#N/A</v>
      </c>
      <c r="M203" s="111" t="e">
        <v>#N/A</v>
      </c>
    </row>
    <row r="204" spans="1:13" ht="75" x14ac:dyDescent="0.25">
      <c r="A204" s="12" t="s">
        <v>500</v>
      </c>
      <c r="B204" s="13">
        <v>3831</v>
      </c>
      <c r="C204" s="10" t="s">
        <v>501</v>
      </c>
      <c r="D204" s="13" t="s">
        <v>18</v>
      </c>
      <c r="E204" s="13" t="s">
        <v>228</v>
      </c>
      <c r="F204" s="13" t="s">
        <v>50</v>
      </c>
      <c r="G204" s="13" t="s">
        <v>51</v>
      </c>
      <c r="H204" s="13" t="s">
        <v>51</v>
      </c>
      <c r="I204" s="39" t="s">
        <v>40</v>
      </c>
      <c r="J204" s="58" t="s">
        <v>41</v>
      </c>
      <c r="K204" s="12">
        <v>379</v>
      </c>
      <c r="L204" s="110">
        <v>210.43313953488371</v>
      </c>
      <c r="M204" s="111">
        <v>114.58139534883721</v>
      </c>
    </row>
    <row r="205" spans="1:13" ht="75" x14ac:dyDescent="0.25">
      <c r="A205" s="12" t="s">
        <v>502</v>
      </c>
      <c r="B205" s="13">
        <v>3834</v>
      </c>
      <c r="C205" s="10" t="s">
        <v>503</v>
      </c>
      <c r="D205" s="13" t="s">
        <v>18</v>
      </c>
      <c r="E205" s="13" t="s">
        <v>404</v>
      </c>
      <c r="F205" s="13" t="s">
        <v>50</v>
      </c>
      <c r="G205" s="13" t="s">
        <v>51</v>
      </c>
      <c r="H205" s="13" t="s">
        <v>51</v>
      </c>
      <c r="I205" s="39" t="s">
        <v>23</v>
      </c>
      <c r="J205" s="58" t="s">
        <v>504</v>
      </c>
      <c r="K205" s="12" t="e">
        <v>#N/A</v>
      </c>
      <c r="L205" s="110" t="e">
        <v>#N/A</v>
      </c>
      <c r="M205" s="111" t="e">
        <v>#N/A</v>
      </c>
    </row>
    <row r="206" spans="1:13" ht="60" x14ac:dyDescent="0.25">
      <c r="A206" s="9">
        <v>3901</v>
      </c>
      <c r="B206" s="10">
        <v>3901</v>
      </c>
      <c r="C206" s="10" t="s">
        <v>505</v>
      </c>
      <c r="D206" s="13" t="s">
        <v>18</v>
      </c>
      <c r="E206" s="13" t="s">
        <v>404</v>
      </c>
      <c r="F206" s="13" t="s">
        <v>50</v>
      </c>
      <c r="G206" s="13" t="s">
        <v>51</v>
      </c>
      <c r="H206" s="13" t="s">
        <v>51</v>
      </c>
      <c r="I206" s="40" t="s">
        <v>127</v>
      </c>
      <c r="J206" s="48" t="s">
        <v>506</v>
      </c>
      <c r="K206" s="12" t="e">
        <v>#N/A</v>
      </c>
      <c r="L206" s="110" t="e">
        <v>#N/A</v>
      </c>
      <c r="M206" s="111" t="e">
        <v>#N/A</v>
      </c>
    </row>
    <row r="207" spans="1:13" ht="75" x14ac:dyDescent="0.25">
      <c r="A207" s="12" t="s">
        <v>507</v>
      </c>
      <c r="B207" s="13">
        <v>3902</v>
      </c>
      <c r="C207" s="10" t="s">
        <v>508</v>
      </c>
      <c r="D207" s="13" t="s">
        <v>18</v>
      </c>
      <c r="E207" s="13" t="s">
        <v>404</v>
      </c>
      <c r="F207" s="13" t="s">
        <v>50</v>
      </c>
      <c r="G207" s="13" t="s">
        <v>51</v>
      </c>
      <c r="H207" s="13" t="s">
        <v>51</v>
      </c>
      <c r="I207" s="39" t="s">
        <v>123</v>
      </c>
      <c r="J207" s="58" t="s">
        <v>509</v>
      </c>
      <c r="K207" s="12" t="e">
        <v>#N/A</v>
      </c>
      <c r="L207" s="110" t="e">
        <v>#N/A</v>
      </c>
      <c r="M207" s="111" t="e">
        <v>#N/A</v>
      </c>
    </row>
    <row r="208" spans="1:13" ht="75" x14ac:dyDescent="0.25">
      <c r="A208" s="12" t="s">
        <v>510</v>
      </c>
      <c r="B208" s="13">
        <v>4101</v>
      </c>
      <c r="C208" s="10" t="s">
        <v>511</v>
      </c>
      <c r="D208" s="13" t="s">
        <v>18</v>
      </c>
      <c r="E208" s="13" t="s">
        <v>512</v>
      </c>
      <c r="F208" s="13" t="s">
        <v>50</v>
      </c>
      <c r="G208" s="13" t="s">
        <v>51</v>
      </c>
      <c r="H208" s="13" t="s">
        <v>51</v>
      </c>
      <c r="I208" s="39" t="s">
        <v>27</v>
      </c>
      <c r="J208" s="58" t="s">
        <v>513</v>
      </c>
      <c r="K208" s="12">
        <v>49</v>
      </c>
      <c r="L208" s="110">
        <v>11.878787878787879</v>
      </c>
      <c r="M208" s="111">
        <v>34.151515151515156</v>
      </c>
    </row>
    <row r="209" spans="1:13" ht="105" x14ac:dyDescent="0.25">
      <c r="A209" s="12" t="s">
        <v>514</v>
      </c>
      <c r="B209" s="13">
        <v>4102</v>
      </c>
      <c r="C209" s="10" t="s">
        <v>515</v>
      </c>
      <c r="D209" s="13" t="s">
        <v>18</v>
      </c>
      <c r="E209" s="13" t="s">
        <v>512</v>
      </c>
      <c r="F209" s="13" t="s">
        <v>50</v>
      </c>
      <c r="G209" s="13" t="s">
        <v>51</v>
      </c>
      <c r="H209" s="13" t="s">
        <v>51</v>
      </c>
      <c r="I209" s="39" t="s">
        <v>131</v>
      </c>
      <c r="J209" s="58" t="s">
        <v>516</v>
      </c>
      <c r="K209" s="12" t="e">
        <v>#N/A</v>
      </c>
      <c r="L209" s="110" t="e">
        <v>#N/A</v>
      </c>
      <c r="M209" s="111" t="e">
        <v>#N/A</v>
      </c>
    </row>
    <row r="210" spans="1:13" ht="90" x14ac:dyDescent="0.25">
      <c r="A210" s="9">
        <v>4106</v>
      </c>
      <c r="B210" s="10">
        <v>4106</v>
      </c>
      <c r="C210" s="10" t="s">
        <v>517</v>
      </c>
      <c r="D210" s="13" t="s">
        <v>18</v>
      </c>
      <c r="E210" s="13" t="s">
        <v>512</v>
      </c>
      <c r="F210" s="13" t="s">
        <v>50</v>
      </c>
      <c r="G210" s="13" t="s">
        <v>51</v>
      </c>
      <c r="H210" s="13" t="s">
        <v>51</v>
      </c>
      <c r="I210" s="40" t="s">
        <v>30</v>
      </c>
      <c r="J210" s="48" t="s">
        <v>31</v>
      </c>
      <c r="K210" s="12" t="e">
        <v>#N/A</v>
      </c>
      <c r="L210" s="110" t="e">
        <v>#N/A</v>
      </c>
      <c r="M210" s="111" t="e">
        <v>#N/A</v>
      </c>
    </row>
    <row r="211" spans="1:13" ht="45" x14ac:dyDescent="0.25">
      <c r="A211" s="9">
        <v>4107</v>
      </c>
      <c r="B211" s="10">
        <v>4107</v>
      </c>
      <c r="C211" s="10" t="s">
        <v>518</v>
      </c>
      <c r="D211" s="13" t="s">
        <v>18</v>
      </c>
      <c r="E211" s="13" t="s">
        <v>512</v>
      </c>
      <c r="F211" s="13" t="s">
        <v>50</v>
      </c>
      <c r="G211" s="13" t="s">
        <v>51</v>
      </c>
      <c r="H211" s="13" t="s">
        <v>51</v>
      </c>
      <c r="I211" s="40" t="s">
        <v>27</v>
      </c>
      <c r="J211" s="48" t="s">
        <v>519</v>
      </c>
      <c r="K211" s="12" t="e">
        <v>#N/A</v>
      </c>
      <c r="L211" s="110" t="e">
        <v>#N/A</v>
      </c>
      <c r="M211" s="111" t="e">
        <v>#N/A</v>
      </c>
    </row>
    <row r="212" spans="1:13" ht="75" x14ac:dyDescent="0.25">
      <c r="A212" s="12" t="s">
        <v>520</v>
      </c>
      <c r="B212" s="13">
        <v>4108</v>
      </c>
      <c r="C212" s="10" t="s">
        <v>521</v>
      </c>
      <c r="D212" s="13" t="s">
        <v>18</v>
      </c>
      <c r="E212" s="13" t="s">
        <v>228</v>
      </c>
      <c r="F212" s="13" t="s">
        <v>50</v>
      </c>
      <c r="G212" s="13" t="s">
        <v>51</v>
      </c>
      <c r="H212" s="13" t="s">
        <v>51</v>
      </c>
      <c r="I212" s="39" t="s">
        <v>21</v>
      </c>
      <c r="J212" s="58" t="s">
        <v>22</v>
      </c>
      <c r="K212" s="12" t="e">
        <v>#N/A</v>
      </c>
      <c r="L212" s="110" t="e">
        <v>#N/A</v>
      </c>
      <c r="M212" s="111" t="e">
        <v>#N/A</v>
      </c>
    </row>
    <row r="213" spans="1:13" ht="90" x14ac:dyDescent="0.25">
      <c r="A213" s="12" t="s">
        <v>522</v>
      </c>
      <c r="B213" s="13">
        <v>4109</v>
      </c>
      <c r="C213" s="10" t="s">
        <v>523</v>
      </c>
      <c r="D213" s="13" t="s">
        <v>18</v>
      </c>
      <c r="E213" s="13" t="s">
        <v>512</v>
      </c>
      <c r="F213" s="13" t="s">
        <v>50</v>
      </c>
      <c r="G213" s="13" t="s">
        <v>51</v>
      </c>
      <c r="H213" s="13" t="s">
        <v>51</v>
      </c>
      <c r="I213" s="39" t="s">
        <v>27</v>
      </c>
      <c r="J213" s="58" t="s">
        <v>89</v>
      </c>
      <c r="K213" s="12" t="e">
        <v>#N/A</v>
      </c>
      <c r="L213" s="110" t="e">
        <v>#N/A</v>
      </c>
      <c r="M213" s="111" t="e">
        <v>#N/A</v>
      </c>
    </row>
    <row r="214" spans="1:13" ht="75" x14ac:dyDescent="0.25">
      <c r="A214" s="12" t="s">
        <v>524</v>
      </c>
      <c r="B214" s="13">
        <v>4110</v>
      </c>
      <c r="C214" s="10" t="s">
        <v>525</v>
      </c>
      <c r="D214" s="13" t="s">
        <v>18</v>
      </c>
      <c r="E214" s="13" t="s">
        <v>512</v>
      </c>
      <c r="F214" s="13" t="s">
        <v>50</v>
      </c>
      <c r="G214" s="13" t="s">
        <v>51</v>
      </c>
      <c r="H214" s="13" t="s">
        <v>51</v>
      </c>
      <c r="I214" s="39" t="s">
        <v>104</v>
      </c>
      <c r="J214" s="58" t="s">
        <v>311</v>
      </c>
      <c r="K214" s="12">
        <v>103</v>
      </c>
      <c r="L214" s="110">
        <v>34.816901408450704</v>
      </c>
      <c r="M214" s="111">
        <v>63.830985915492953</v>
      </c>
    </row>
    <row r="215" spans="1:13" ht="120" x14ac:dyDescent="0.25">
      <c r="A215" s="12" t="s">
        <v>526</v>
      </c>
      <c r="B215" s="13">
        <v>4111</v>
      </c>
      <c r="C215" s="10" t="s">
        <v>527</v>
      </c>
      <c r="D215" s="13" t="s">
        <v>18</v>
      </c>
      <c r="E215" s="13" t="s">
        <v>512</v>
      </c>
      <c r="F215" s="13" t="s">
        <v>50</v>
      </c>
      <c r="G215" s="13" t="s">
        <v>51</v>
      </c>
      <c r="H215" s="13" t="s">
        <v>51</v>
      </c>
      <c r="I215" s="39" t="s">
        <v>119</v>
      </c>
      <c r="J215" s="58" t="s">
        <v>528</v>
      </c>
      <c r="K215" s="12" t="e">
        <v>#N/A</v>
      </c>
      <c r="L215" s="110" t="e">
        <v>#N/A</v>
      </c>
      <c r="M215" s="111" t="e">
        <v>#N/A</v>
      </c>
    </row>
    <row r="216" spans="1:13" ht="90" x14ac:dyDescent="0.25">
      <c r="A216" s="12" t="s">
        <v>529</v>
      </c>
      <c r="B216" s="13">
        <v>4112</v>
      </c>
      <c r="C216" s="10" t="s">
        <v>530</v>
      </c>
      <c r="D216" s="13" t="s">
        <v>18</v>
      </c>
      <c r="E216" s="13" t="s">
        <v>512</v>
      </c>
      <c r="F216" s="13" t="s">
        <v>50</v>
      </c>
      <c r="G216" s="13" t="s">
        <v>51</v>
      </c>
      <c r="H216" s="13" t="s">
        <v>51</v>
      </c>
      <c r="I216" s="39" t="s">
        <v>25</v>
      </c>
      <c r="J216" s="58" t="s">
        <v>531</v>
      </c>
      <c r="K216" s="12" t="e">
        <v>#N/A</v>
      </c>
      <c r="L216" s="110" t="e">
        <v>#N/A</v>
      </c>
      <c r="M216" s="111" t="e">
        <v>#N/A</v>
      </c>
    </row>
    <row r="217" spans="1:13" ht="60" x14ac:dyDescent="0.25">
      <c r="A217" s="12" t="s">
        <v>532</v>
      </c>
      <c r="B217" s="13">
        <v>4701</v>
      </c>
      <c r="C217" s="10" t="s">
        <v>533</v>
      </c>
      <c r="D217" s="13" t="s">
        <v>18</v>
      </c>
      <c r="E217" s="13" t="s">
        <v>512</v>
      </c>
      <c r="F217" s="13" t="s">
        <v>50</v>
      </c>
      <c r="G217" s="13" t="s">
        <v>51</v>
      </c>
      <c r="H217" s="13" t="s">
        <v>51</v>
      </c>
      <c r="I217" s="39" t="s">
        <v>27</v>
      </c>
      <c r="J217" s="58" t="s">
        <v>89</v>
      </c>
      <c r="K217" s="12" t="e">
        <v>#N/A</v>
      </c>
      <c r="L217" s="110" t="e">
        <v>#N/A</v>
      </c>
      <c r="M217" s="111" t="e">
        <v>#N/A</v>
      </c>
    </row>
    <row r="218" spans="1:13" ht="60" x14ac:dyDescent="0.25">
      <c r="A218" s="12" t="s">
        <v>534</v>
      </c>
      <c r="B218" s="13">
        <v>4702</v>
      </c>
      <c r="C218" s="10" t="s">
        <v>535</v>
      </c>
      <c r="D218" s="13" t="s">
        <v>18</v>
      </c>
      <c r="E218" s="13" t="s">
        <v>404</v>
      </c>
      <c r="F218" s="13" t="s">
        <v>50</v>
      </c>
      <c r="G218" s="13" t="s">
        <v>51</v>
      </c>
      <c r="H218" s="13" t="s">
        <v>51</v>
      </c>
      <c r="I218" s="39" t="s">
        <v>21</v>
      </c>
      <c r="J218" s="58" t="s">
        <v>22</v>
      </c>
      <c r="K218" s="12" t="e">
        <v>#N/A</v>
      </c>
      <c r="L218" s="110" t="e">
        <v>#N/A</v>
      </c>
      <c r="M218" s="111" t="e">
        <v>#N/A</v>
      </c>
    </row>
    <row r="219" spans="1:13" ht="105" x14ac:dyDescent="0.25">
      <c r="A219" s="12" t="s">
        <v>536</v>
      </c>
      <c r="B219" s="13">
        <v>4705</v>
      </c>
      <c r="C219" s="10" t="s">
        <v>537</v>
      </c>
      <c r="D219" s="13" t="s">
        <v>18</v>
      </c>
      <c r="E219" s="13" t="s">
        <v>512</v>
      </c>
      <c r="F219" s="13" t="s">
        <v>50</v>
      </c>
      <c r="G219" s="13" t="s">
        <v>51</v>
      </c>
      <c r="H219" s="13" t="s">
        <v>51</v>
      </c>
      <c r="I219" s="39" t="s">
        <v>21</v>
      </c>
      <c r="J219" s="58" t="s">
        <v>22</v>
      </c>
      <c r="K219" s="12" t="e">
        <v>#N/A</v>
      </c>
      <c r="L219" s="110" t="e">
        <v>#N/A</v>
      </c>
      <c r="M219" s="111" t="e">
        <v>#N/A</v>
      </c>
    </row>
    <row r="220" spans="1:13" ht="75" x14ac:dyDescent="0.25">
      <c r="A220" s="12" t="s">
        <v>538</v>
      </c>
      <c r="B220" s="13">
        <v>4708</v>
      </c>
      <c r="C220" s="10" t="s">
        <v>539</v>
      </c>
      <c r="D220" s="13" t="s">
        <v>18</v>
      </c>
      <c r="E220" s="13" t="s">
        <v>512</v>
      </c>
      <c r="F220" s="13" t="s">
        <v>50</v>
      </c>
      <c r="G220" s="13" t="s">
        <v>51</v>
      </c>
      <c r="H220" s="13" t="s">
        <v>51</v>
      </c>
      <c r="I220" s="39" t="s">
        <v>21</v>
      </c>
      <c r="J220" s="58" t="s">
        <v>22</v>
      </c>
      <c r="K220" s="12" t="e">
        <v>#N/A</v>
      </c>
      <c r="L220" s="110" t="e">
        <v>#N/A</v>
      </c>
      <c r="M220" s="111" t="e">
        <v>#N/A</v>
      </c>
    </row>
    <row r="221" spans="1:13" ht="90" x14ac:dyDescent="0.25">
      <c r="A221" s="12" t="s">
        <v>540</v>
      </c>
      <c r="B221" s="13">
        <v>4709</v>
      </c>
      <c r="C221" s="10" t="s">
        <v>541</v>
      </c>
      <c r="D221" s="13" t="s">
        <v>18</v>
      </c>
      <c r="E221" s="13" t="s">
        <v>512</v>
      </c>
      <c r="F221" s="13" t="s">
        <v>50</v>
      </c>
      <c r="G221" s="13" t="s">
        <v>51</v>
      </c>
      <c r="H221" s="13" t="s">
        <v>51</v>
      </c>
      <c r="I221" s="39" t="s">
        <v>108</v>
      </c>
      <c r="J221" s="58" t="s">
        <v>109</v>
      </c>
      <c r="K221" s="12">
        <v>1</v>
      </c>
      <c r="L221" s="110">
        <v>0.17073170731707318</v>
      </c>
      <c r="M221" s="111">
        <v>0.3983739837398374</v>
      </c>
    </row>
    <row r="222" spans="1:13" ht="45" x14ac:dyDescent="0.25">
      <c r="A222" s="12" t="s">
        <v>542</v>
      </c>
      <c r="B222" s="13">
        <v>4714</v>
      </c>
      <c r="C222" s="10" t="s">
        <v>543</v>
      </c>
      <c r="D222" s="13" t="s">
        <v>18</v>
      </c>
      <c r="E222" s="13" t="s">
        <v>512</v>
      </c>
      <c r="F222" s="13" t="s">
        <v>50</v>
      </c>
      <c r="G222" s="13" t="s">
        <v>51</v>
      </c>
      <c r="H222" s="13" t="s">
        <v>51</v>
      </c>
      <c r="I222" s="39" t="s">
        <v>21</v>
      </c>
      <c r="J222" s="58" t="s">
        <v>22</v>
      </c>
      <c r="K222" s="12" t="e">
        <v>#N/A</v>
      </c>
      <c r="L222" s="110" t="e">
        <v>#N/A</v>
      </c>
      <c r="M222" s="111" t="e">
        <v>#N/A</v>
      </c>
    </row>
    <row r="223" spans="1:13" ht="60" x14ac:dyDescent="0.25">
      <c r="A223" s="12" t="s">
        <v>544</v>
      </c>
      <c r="B223" s="13">
        <v>4719</v>
      </c>
      <c r="C223" s="10" t="s">
        <v>545</v>
      </c>
      <c r="D223" s="13" t="s">
        <v>18</v>
      </c>
      <c r="E223" s="13" t="s">
        <v>512</v>
      </c>
      <c r="F223" s="13" t="s">
        <v>50</v>
      </c>
      <c r="G223" s="13" t="s">
        <v>51</v>
      </c>
      <c r="H223" s="13" t="s">
        <v>51</v>
      </c>
      <c r="I223" s="39" t="s">
        <v>21</v>
      </c>
      <c r="J223" s="58" t="s">
        <v>22</v>
      </c>
      <c r="K223" s="12" t="e">
        <v>#N/A</v>
      </c>
      <c r="L223" s="110" t="e">
        <v>#N/A</v>
      </c>
      <c r="M223" s="111" t="e">
        <v>#N/A</v>
      </c>
    </row>
    <row r="224" spans="1:13" ht="75" x14ac:dyDescent="0.25">
      <c r="A224" s="12" t="s">
        <v>546</v>
      </c>
      <c r="B224" s="13">
        <v>4721</v>
      </c>
      <c r="C224" s="10" t="s">
        <v>547</v>
      </c>
      <c r="D224" s="13" t="s">
        <v>18</v>
      </c>
      <c r="E224" s="13" t="s">
        <v>228</v>
      </c>
      <c r="F224" s="13" t="s">
        <v>50</v>
      </c>
      <c r="G224" s="13" t="s">
        <v>51</v>
      </c>
      <c r="H224" s="13" t="s">
        <v>51</v>
      </c>
      <c r="I224" s="39" t="s">
        <v>21</v>
      </c>
      <c r="J224" s="58" t="s">
        <v>22</v>
      </c>
      <c r="K224" s="12" t="e">
        <v>#N/A</v>
      </c>
      <c r="L224" s="110" t="e">
        <v>#N/A</v>
      </c>
      <c r="M224" s="111" t="e">
        <v>#N/A</v>
      </c>
    </row>
    <row r="225" spans="1:13" ht="60" x14ac:dyDescent="0.25">
      <c r="A225" s="12" t="s">
        <v>548</v>
      </c>
      <c r="B225" s="13">
        <v>4726</v>
      </c>
      <c r="C225" s="10" t="s">
        <v>549</v>
      </c>
      <c r="D225" s="13" t="s">
        <v>18</v>
      </c>
      <c r="E225" s="13" t="s">
        <v>512</v>
      </c>
      <c r="F225" s="13" t="s">
        <v>50</v>
      </c>
      <c r="G225" s="13" t="s">
        <v>51</v>
      </c>
      <c r="H225" s="13" t="s">
        <v>51</v>
      </c>
      <c r="I225" s="39" t="s">
        <v>21</v>
      </c>
      <c r="J225" s="58" t="s">
        <v>22</v>
      </c>
      <c r="K225" s="12">
        <v>202</v>
      </c>
      <c r="L225" s="110">
        <v>26.443636363636365</v>
      </c>
      <c r="M225" s="111">
        <v>119.73090909090909</v>
      </c>
    </row>
    <row r="226" spans="1:13" ht="60" x14ac:dyDescent="0.25">
      <c r="A226" s="12" t="s">
        <v>550</v>
      </c>
      <c r="B226" s="13">
        <v>4801</v>
      </c>
      <c r="C226" s="10" t="s">
        <v>551</v>
      </c>
      <c r="D226" s="13" t="s">
        <v>18</v>
      </c>
      <c r="E226" s="13" t="s">
        <v>404</v>
      </c>
      <c r="F226" s="13" t="s">
        <v>50</v>
      </c>
      <c r="G226" s="13" t="s">
        <v>51</v>
      </c>
      <c r="H226" s="13" t="s">
        <v>51</v>
      </c>
      <c r="I226" s="39" t="s">
        <v>23</v>
      </c>
      <c r="J226" s="58" t="s">
        <v>24</v>
      </c>
      <c r="K226" s="12" t="e">
        <v>#N/A</v>
      </c>
      <c r="L226" s="110" t="e">
        <v>#N/A</v>
      </c>
      <c r="M226" s="111" t="e">
        <v>#N/A</v>
      </c>
    </row>
    <row r="227" spans="1:13" ht="60" x14ac:dyDescent="0.25">
      <c r="A227" s="12" t="s">
        <v>552</v>
      </c>
      <c r="B227" s="13">
        <v>4803</v>
      </c>
      <c r="C227" s="10" t="s">
        <v>553</v>
      </c>
      <c r="D227" s="13" t="s">
        <v>18</v>
      </c>
      <c r="E227" s="13" t="s">
        <v>512</v>
      </c>
      <c r="F227" s="13" t="s">
        <v>50</v>
      </c>
      <c r="G227" s="13" t="s">
        <v>51</v>
      </c>
      <c r="H227" s="13" t="s">
        <v>51</v>
      </c>
      <c r="I227" s="39" t="s">
        <v>21</v>
      </c>
      <c r="J227" s="58" t="s">
        <v>22</v>
      </c>
      <c r="K227" s="12" t="e">
        <v>#N/A</v>
      </c>
      <c r="L227" s="110" t="e">
        <v>#N/A</v>
      </c>
      <c r="M227" s="111" t="e">
        <v>#N/A</v>
      </c>
    </row>
    <row r="228" spans="1:13" ht="60" x14ac:dyDescent="0.25">
      <c r="A228" s="12" t="s">
        <v>554</v>
      </c>
      <c r="B228" s="13">
        <v>4805</v>
      </c>
      <c r="C228" s="10" t="s">
        <v>555</v>
      </c>
      <c r="D228" s="13" t="s">
        <v>18</v>
      </c>
      <c r="E228" s="13" t="s">
        <v>512</v>
      </c>
      <c r="F228" s="13" t="s">
        <v>50</v>
      </c>
      <c r="G228" s="13" t="s">
        <v>51</v>
      </c>
      <c r="H228" s="13" t="s">
        <v>51</v>
      </c>
      <c r="I228" s="39" t="s">
        <v>21</v>
      </c>
      <c r="J228" s="58" t="s">
        <v>22</v>
      </c>
      <c r="K228" s="12" t="e">
        <v>#N/A</v>
      </c>
      <c r="L228" s="110" t="e">
        <v>#N/A</v>
      </c>
      <c r="M228" s="111" t="e">
        <v>#N/A</v>
      </c>
    </row>
    <row r="229" spans="1:13" ht="75" x14ac:dyDescent="0.25">
      <c r="A229" s="12" t="s">
        <v>556</v>
      </c>
      <c r="B229" s="13">
        <v>4806</v>
      </c>
      <c r="C229" s="10" t="s">
        <v>557</v>
      </c>
      <c r="D229" s="13" t="s">
        <v>18</v>
      </c>
      <c r="E229" s="13" t="s">
        <v>512</v>
      </c>
      <c r="F229" s="13" t="s">
        <v>50</v>
      </c>
      <c r="G229" s="13" t="s">
        <v>51</v>
      </c>
      <c r="H229" s="13" t="s">
        <v>51</v>
      </c>
      <c r="I229" s="39" t="s">
        <v>21</v>
      </c>
      <c r="J229" s="58" t="s">
        <v>22</v>
      </c>
      <c r="K229" s="12" t="e">
        <v>#N/A</v>
      </c>
      <c r="L229" s="110" t="e">
        <v>#N/A</v>
      </c>
      <c r="M229" s="111" t="e">
        <v>#N/A</v>
      </c>
    </row>
    <row r="230" spans="1:13" ht="75" x14ac:dyDescent="0.25">
      <c r="A230" s="12" t="s">
        <v>558</v>
      </c>
      <c r="B230" s="13">
        <v>4810</v>
      </c>
      <c r="C230" s="10" t="s">
        <v>559</v>
      </c>
      <c r="D230" s="13" t="s">
        <v>18</v>
      </c>
      <c r="E230" s="13" t="s">
        <v>228</v>
      </c>
      <c r="F230" s="13" t="s">
        <v>50</v>
      </c>
      <c r="G230" s="13" t="s">
        <v>51</v>
      </c>
      <c r="H230" s="13" t="s">
        <v>51</v>
      </c>
      <c r="I230" s="39" t="s">
        <v>21</v>
      </c>
      <c r="J230" s="58" t="s">
        <v>22</v>
      </c>
      <c r="K230" s="12">
        <v>222</v>
      </c>
      <c r="L230" s="110">
        <v>31.882978723404257</v>
      </c>
      <c r="M230" s="111">
        <v>134.61702127659575</v>
      </c>
    </row>
    <row r="231" spans="1:13" ht="60" x14ac:dyDescent="0.25">
      <c r="A231" s="12" t="s">
        <v>560</v>
      </c>
      <c r="B231" s="13">
        <v>4811</v>
      </c>
      <c r="C231" s="10" t="s">
        <v>561</v>
      </c>
      <c r="D231" s="13" t="s">
        <v>18</v>
      </c>
      <c r="E231" s="13" t="s">
        <v>512</v>
      </c>
      <c r="F231" s="13" t="s">
        <v>50</v>
      </c>
      <c r="G231" s="13" t="s">
        <v>51</v>
      </c>
      <c r="H231" s="13" t="s">
        <v>51</v>
      </c>
      <c r="I231" s="39" t="s">
        <v>27</v>
      </c>
      <c r="J231" s="58" t="s">
        <v>89</v>
      </c>
      <c r="K231" s="12" t="e">
        <v>#N/A</v>
      </c>
      <c r="L231" s="110" t="e">
        <v>#N/A</v>
      </c>
      <c r="M231" s="111" t="e">
        <v>#N/A</v>
      </c>
    </row>
    <row r="232" spans="1:13" ht="60" x14ac:dyDescent="0.25">
      <c r="A232" s="12" t="s">
        <v>562</v>
      </c>
      <c r="B232" s="13">
        <v>4812</v>
      </c>
      <c r="C232" s="10" t="s">
        <v>563</v>
      </c>
      <c r="D232" s="13" t="s">
        <v>18</v>
      </c>
      <c r="E232" s="13" t="s">
        <v>512</v>
      </c>
      <c r="F232" s="13" t="s">
        <v>50</v>
      </c>
      <c r="G232" s="13" t="s">
        <v>51</v>
      </c>
      <c r="H232" s="13" t="s">
        <v>51</v>
      </c>
      <c r="I232" s="39" t="s">
        <v>21</v>
      </c>
      <c r="J232" s="58" t="s">
        <v>22</v>
      </c>
      <c r="K232" s="12" t="e">
        <v>#N/A</v>
      </c>
      <c r="L232" s="110" t="e">
        <v>#N/A</v>
      </c>
      <c r="M232" s="111" t="e">
        <v>#N/A</v>
      </c>
    </row>
    <row r="233" spans="1:13" ht="75" x14ac:dyDescent="0.25">
      <c r="A233" s="12" t="s">
        <v>564</v>
      </c>
      <c r="B233" s="13">
        <v>4813</v>
      </c>
      <c r="C233" s="10" t="s">
        <v>565</v>
      </c>
      <c r="D233" s="13" t="s">
        <v>18</v>
      </c>
      <c r="E233" s="13" t="s">
        <v>512</v>
      </c>
      <c r="F233" s="13" t="s">
        <v>50</v>
      </c>
      <c r="G233" s="13" t="s">
        <v>51</v>
      </c>
      <c r="H233" s="13" t="s">
        <v>51</v>
      </c>
      <c r="I233" s="39" t="s">
        <v>21</v>
      </c>
      <c r="J233" s="58" t="s">
        <v>22</v>
      </c>
      <c r="K233" s="12" t="e">
        <v>#N/A</v>
      </c>
      <c r="L233" s="110" t="e">
        <v>#N/A</v>
      </c>
      <c r="M233" s="111" t="e">
        <v>#N/A</v>
      </c>
    </row>
    <row r="234" spans="1:13" ht="45" x14ac:dyDescent="0.25">
      <c r="A234" s="12" t="s">
        <v>566</v>
      </c>
      <c r="B234" s="13">
        <v>4817</v>
      </c>
      <c r="C234" s="10" t="s">
        <v>567</v>
      </c>
      <c r="D234" s="13" t="s">
        <v>18</v>
      </c>
      <c r="E234" s="13" t="s">
        <v>512</v>
      </c>
      <c r="F234" s="13" t="s">
        <v>50</v>
      </c>
      <c r="G234" s="13" t="s">
        <v>51</v>
      </c>
      <c r="H234" s="13" t="s">
        <v>51</v>
      </c>
      <c r="I234" s="39" t="s">
        <v>85</v>
      </c>
      <c r="J234" s="58" t="s">
        <v>86</v>
      </c>
      <c r="K234" s="12" t="e">
        <v>#N/A</v>
      </c>
      <c r="L234" s="110" t="e">
        <v>#N/A</v>
      </c>
      <c r="M234" s="111" t="e">
        <v>#N/A</v>
      </c>
    </row>
    <row r="235" spans="1:13" ht="75" x14ac:dyDescent="0.25">
      <c r="A235" s="12" t="s">
        <v>568</v>
      </c>
      <c r="B235" s="13">
        <v>4818</v>
      </c>
      <c r="C235" s="10" t="s">
        <v>569</v>
      </c>
      <c r="D235" s="13" t="s">
        <v>18</v>
      </c>
      <c r="E235" s="13" t="s">
        <v>228</v>
      </c>
      <c r="F235" s="13" t="s">
        <v>50</v>
      </c>
      <c r="G235" s="13" t="s">
        <v>51</v>
      </c>
      <c r="H235" s="13" t="s">
        <v>51</v>
      </c>
      <c r="I235" s="39" t="s">
        <v>85</v>
      </c>
      <c r="J235" s="58" t="s">
        <v>86</v>
      </c>
      <c r="K235" s="12">
        <v>643</v>
      </c>
      <c r="L235" s="110">
        <v>268.31954887218046</v>
      </c>
      <c r="M235" s="111">
        <v>222.39097744360902</v>
      </c>
    </row>
    <row r="236" spans="1:13" ht="75" x14ac:dyDescent="0.25">
      <c r="A236" s="12" t="s">
        <v>570</v>
      </c>
      <c r="B236" s="13">
        <v>4822</v>
      </c>
      <c r="C236" s="10" t="s">
        <v>571</v>
      </c>
      <c r="D236" s="13" t="s">
        <v>18</v>
      </c>
      <c r="E236" s="13" t="s">
        <v>228</v>
      </c>
      <c r="F236" s="13" t="s">
        <v>50</v>
      </c>
      <c r="G236" s="13" t="s">
        <v>51</v>
      </c>
      <c r="H236" s="13" t="s">
        <v>51</v>
      </c>
      <c r="I236" s="39" t="s">
        <v>21</v>
      </c>
      <c r="J236" s="58" t="s">
        <v>22</v>
      </c>
      <c r="K236" s="12">
        <v>469</v>
      </c>
      <c r="L236" s="110">
        <v>11.683274021352313</v>
      </c>
      <c r="M236" s="111">
        <v>181.92526690391458</v>
      </c>
    </row>
    <row r="237" spans="1:13" ht="60" x14ac:dyDescent="0.25">
      <c r="A237" s="12" t="s">
        <v>572</v>
      </c>
      <c r="B237" s="13">
        <v>4825</v>
      </c>
      <c r="C237" s="10" t="s">
        <v>573</v>
      </c>
      <c r="D237" s="13" t="s">
        <v>18</v>
      </c>
      <c r="E237" s="13" t="s">
        <v>512</v>
      </c>
      <c r="F237" s="13" t="s">
        <v>50</v>
      </c>
      <c r="G237" s="13" t="s">
        <v>51</v>
      </c>
      <c r="H237" s="13" t="s">
        <v>51</v>
      </c>
      <c r="I237" s="39" t="s">
        <v>44</v>
      </c>
      <c r="J237" s="58" t="s">
        <v>45</v>
      </c>
      <c r="K237" s="12" t="e">
        <v>#N/A</v>
      </c>
      <c r="L237" s="110" t="e">
        <v>#N/A</v>
      </c>
      <c r="M237" s="111" t="e">
        <v>#N/A</v>
      </c>
    </row>
    <row r="238" spans="1:13" ht="75" x14ac:dyDescent="0.25">
      <c r="A238" s="12" t="s">
        <v>574</v>
      </c>
      <c r="B238" s="13">
        <v>4826</v>
      </c>
      <c r="C238" s="10" t="s">
        <v>575</v>
      </c>
      <c r="D238" s="13" t="s">
        <v>18</v>
      </c>
      <c r="E238" s="13" t="s">
        <v>228</v>
      </c>
      <c r="F238" s="13" t="s">
        <v>50</v>
      </c>
      <c r="G238" s="13" t="s">
        <v>51</v>
      </c>
      <c r="H238" s="13" t="s">
        <v>51</v>
      </c>
      <c r="I238" s="39" t="s">
        <v>96</v>
      </c>
      <c r="J238" s="58" t="s">
        <v>97</v>
      </c>
      <c r="K238" s="12">
        <v>231</v>
      </c>
      <c r="L238" s="110">
        <v>151.97368421052633</v>
      </c>
      <c r="M238" s="111">
        <v>48.631578947368418</v>
      </c>
    </row>
    <row r="239" spans="1:13" ht="75" x14ac:dyDescent="0.25">
      <c r="A239" s="12" t="s">
        <v>576</v>
      </c>
      <c r="B239" s="13">
        <v>4829</v>
      </c>
      <c r="C239" s="10" t="s">
        <v>577</v>
      </c>
      <c r="D239" s="13" t="s">
        <v>18</v>
      </c>
      <c r="E239" s="13" t="s">
        <v>512</v>
      </c>
      <c r="F239" s="13" t="s">
        <v>50</v>
      </c>
      <c r="G239" s="13" t="s">
        <v>51</v>
      </c>
      <c r="H239" s="13" t="s">
        <v>51</v>
      </c>
      <c r="I239" s="39" t="s">
        <v>92</v>
      </c>
      <c r="J239" s="58" t="s">
        <v>93</v>
      </c>
      <c r="K239" s="12" t="e">
        <v>#N/A</v>
      </c>
      <c r="L239" s="110" t="e">
        <v>#N/A</v>
      </c>
      <c r="M239" s="111" t="e">
        <v>#N/A</v>
      </c>
    </row>
    <row r="240" spans="1:13" ht="75" x14ac:dyDescent="0.25">
      <c r="A240" s="12" t="s">
        <v>578</v>
      </c>
      <c r="B240" s="13">
        <v>4835</v>
      </c>
      <c r="C240" s="10" t="s">
        <v>579</v>
      </c>
      <c r="D240" s="13" t="s">
        <v>18</v>
      </c>
      <c r="E240" s="13" t="s">
        <v>228</v>
      </c>
      <c r="F240" s="13" t="s">
        <v>50</v>
      </c>
      <c r="G240" s="13" t="s">
        <v>51</v>
      </c>
      <c r="H240" s="13" t="s">
        <v>51</v>
      </c>
      <c r="I240" s="39" t="s">
        <v>21</v>
      </c>
      <c r="J240" s="58" t="s">
        <v>22</v>
      </c>
      <c r="K240" s="12" t="e">
        <v>#N/A</v>
      </c>
      <c r="L240" s="110" t="e">
        <v>#N/A</v>
      </c>
      <c r="M240" s="111" t="e">
        <v>#N/A</v>
      </c>
    </row>
    <row r="241" spans="1:13" ht="90" x14ac:dyDescent="0.25">
      <c r="A241" s="12" t="s">
        <v>580</v>
      </c>
      <c r="B241" s="13">
        <v>4837</v>
      </c>
      <c r="C241" s="10" t="s">
        <v>581</v>
      </c>
      <c r="D241" s="13" t="s">
        <v>18</v>
      </c>
      <c r="E241" s="13" t="s">
        <v>228</v>
      </c>
      <c r="F241" s="13" t="s">
        <v>50</v>
      </c>
      <c r="G241" s="13" t="s">
        <v>51</v>
      </c>
      <c r="H241" s="13" t="s">
        <v>51</v>
      </c>
      <c r="I241" s="39" t="s">
        <v>85</v>
      </c>
      <c r="J241" s="58" t="s">
        <v>86</v>
      </c>
      <c r="K241" s="12">
        <v>35</v>
      </c>
      <c r="L241" s="110">
        <v>23.333333333333332</v>
      </c>
      <c r="M241" s="111">
        <v>0</v>
      </c>
    </row>
    <row r="242" spans="1:13" ht="75" x14ac:dyDescent="0.25">
      <c r="A242" s="12" t="s">
        <v>582</v>
      </c>
      <c r="B242" s="13">
        <v>5801</v>
      </c>
      <c r="C242" s="10" t="s">
        <v>583</v>
      </c>
      <c r="D242" s="13" t="s">
        <v>18</v>
      </c>
      <c r="E242" s="13" t="s">
        <v>228</v>
      </c>
      <c r="F242" s="13" t="s">
        <v>50</v>
      </c>
      <c r="G242" s="13" t="s">
        <v>51</v>
      </c>
      <c r="H242" s="13" t="s">
        <v>51</v>
      </c>
      <c r="I242" s="39" t="s">
        <v>92</v>
      </c>
      <c r="J242" s="58" t="s">
        <v>93</v>
      </c>
      <c r="K242" s="12" t="e">
        <v>#N/A</v>
      </c>
      <c r="L242" s="110" t="e">
        <v>#N/A</v>
      </c>
      <c r="M242" s="111" t="e">
        <v>#N/A</v>
      </c>
    </row>
    <row r="243" spans="1:13" ht="30" x14ac:dyDescent="0.25">
      <c r="A243" s="12" t="s">
        <v>584</v>
      </c>
      <c r="B243" s="13">
        <v>5802</v>
      </c>
      <c r="C243" s="10" t="s">
        <v>585</v>
      </c>
      <c r="D243" s="13" t="s">
        <v>18</v>
      </c>
      <c r="E243" s="13" t="s">
        <v>19</v>
      </c>
      <c r="F243" s="13" t="s">
        <v>50</v>
      </c>
      <c r="G243" s="13" t="s">
        <v>51</v>
      </c>
      <c r="H243" s="13" t="s">
        <v>51</v>
      </c>
      <c r="I243" s="39" t="s">
        <v>21</v>
      </c>
      <c r="J243" s="58" t="s">
        <v>22</v>
      </c>
      <c r="K243" s="12">
        <v>681</v>
      </c>
      <c r="L243" s="110">
        <v>55.869179600886923</v>
      </c>
      <c r="M243" s="111">
        <v>348.80487804878049</v>
      </c>
    </row>
    <row r="244" spans="1:13" ht="75" x14ac:dyDescent="0.25">
      <c r="A244" s="12" t="s">
        <v>586</v>
      </c>
      <c r="B244" s="13">
        <v>9102</v>
      </c>
      <c r="C244" s="10" t="s">
        <v>587</v>
      </c>
      <c r="D244" s="13" t="s">
        <v>18</v>
      </c>
      <c r="E244" s="13" t="s">
        <v>404</v>
      </c>
      <c r="F244" s="13" t="s">
        <v>20</v>
      </c>
      <c r="G244" s="13">
        <v>4</v>
      </c>
      <c r="H244" s="41">
        <v>43809</v>
      </c>
      <c r="I244" s="39" t="s">
        <v>123</v>
      </c>
      <c r="J244" s="58" t="s">
        <v>456</v>
      </c>
      <c r="K244" s="12" t="e">
        <v>#N/A</v>
      </c>
      <c r="L244" s="110" t="e">
        <v>#N/A</v>
      </c>
      <c r="M244" s="111" t="e">
        <v>#N/A</v>
      </c>
    </row>
    <row r="245" spans="1:13" ht="75" x14ac:dyDescent="0.25">
      <c r="A245" s="12" t="s">
        <v>588</v>
      </c>
      <c r="B245" s="13">
        <v>9103</v>
      </c>
      <c r="C245" s="10" t="s">
        <v>589</v>
      </c>
      <c r="D245" s="13" t="s">
        <v>18</v>
      </c>
      <c r="E245" s="13" t="s">
        <v>228</v>
      </c>
      <c r="F245" s="13" t="s">
        <v>50</v>
      </c>
      <c r="G245" s="13" t="s">
        <v>51</v>
      </c>
      <c r="H245" s="13" t="s">
        <v>51</v>
      </c>
      <c r="I245" s="39" t="s">
        <v>27</v>
      </c>
      <c r="J245" s="58" t="s">
        <v>89</v>
      </c>
      <c r="K245" s="12">
        <v>136</v>
      </c>
      <c r="L245" s="110">
        <v>6.375</v>
      </c>
      <c r="M245" s="111">
        <v>29.75</v>
      </c>
    </row>
    <row r="246" spans="1:13" ht="75" x14ac:dyDescent="0.25">
      <c r="A246" s="12" t="s">
        <v>590</v>
      </c>
      <c r="B246" s="13">
        <v>9104</v>
      </c>
      <c r="C246" s="10" t="s">
        <v>591</v>
      </c>
      <c r="D246" s="13" t="s">
        <v>18</v>
      </c>
      <c r="E246" s="13" t="s">
        <v>228</v>
      </c>
      <c r="F246" s="13" t="s">
        <v>20</v>
      </c>
      <c r="G246" s="13">
        <v>4</v>
      </c>
      <c r="H246" s="41">
        <v>44149</v>
      </c>
      <c r="I246" s="39" t="s">
        <v>21</v>
      </c>
      <c r="J246" s="58" t="s">
        <v>22</v>
      </c>
      <c r="K246" s="12">
        <v>655</v>
      </c>
      <c r="L246" s="110">
        <v>154.73623853211009</v>
      </c>
      <c r="M246" s="111">
        <v>264.40366972477068</v>
      </c>
    </row>
    <row r="247" spans="1:13" ht="60" x14ac:dyDescent="0.25">
      <c r="A247" s="12" t="s">
        <v>592</v>
      </c>
      <c r="B247" s="13">
        <v>9105</v>
      </c>
      <c r="C247" s="10" t="s">
        <v>593</v>
      </c>
      <c r="D247" s="13" t="s">
        <v>18</v>
      </c>
      <c r="E247" s="13" t="s">
        <v>19</v>
      </c>
      <c r="F247" s="13" t="s">
        <v>50</v>
      </c>
      <c r="G247" s="13" t="s">
        <v>51</v>
      </c>
      <c r="H247" s="13" t="s">
        <v>51</v>
      </c>
      <c r="I247" s="39" t="s">
        <v>96</v>
      </c>
      <c r="J247" s="58" t="s">
        <v>97</v>
      </c>
      <c r="K247" s="12">
        <v>140</v>
      </c>
      <c r="L247" s="110">
        <v>14.411764705882351</v>
      </c>
      <c r="M247" s="111">
        <v>28.823529411764703</v>
      </c>
    </row>
    <row r="248" spans="1:13" ht="75" x14ac:dyDescent="0.25">
      <c r="A248" s="12" t="s">
        <v>594</v>
      </c>
      <c r="B248" s="13">
        <v>9107</v>
      </c>
      <c r="C248" s="10" t="s">
        <v>595</v>
      </c>
      <c r="D248" s="13" t="s">
        <v>18</v>
      </c>
      <c r="E248" s="13" t="s">
        <v>228</v>
      </c>
      <c r="F248" s="13" t="s">
        <v>50</v>
      </c>
      <c r="G248" s="13" t="s">
        <v>51</v>
      </c>
      <c r="H248" s="13" t="s">
        <v>51</v>
      </c>
      <c r="I248" s="39" t="s">
        <v>21</v>
      </c>
      <c r="J248" s="58" t="s">
        <v>22</v>
      </c>
      <c r="K248" s="12">
        <v>149</v>
      </c>
      <c r="L248" s="110">
        <v>27.182432432432432</v>
      </c>
      <c r="M248" s="111">
        <v>93.628378378378386</v>
      </c>
    </row>
    <row r="249" spans="1:13" ht="75" x14ac:dyDescent="0.25">
      <c r="A249" s="12" t="s">
        <v>596</v>
      </c>
      <c r="B249" s="13">
        <v>9108</v>
      </c>
      <c r="C249" s="10" t="s">
        <v>597</v>
      </c>
      <c r="D249" s="13" t="s">
        <v>18</v>
      </c>
      <c r="E249" s="13" t="s">
        <v>228</v>
      </c>
      <c r="F249" s="13" t="s">
        <v>50</v>
      </c>
      <c r="G249" s="13" t="s">
        <v>51</v>
      </c>
      <c r="H249" s="13" t="s">
        <v>51</v>
      </c>
      <c r="I249" s="39" t="s">
        <v>21</v>
      </c>
      <c r="J249" s="58" t="s">
        <v>22</v>
      </c>
      <c r="K249" s="12" t="e">
        <v>#N/A</v>
      </c>
      <c r="L249" s="110" t="e">
        <v>#N/A</v>
      </c>
      <c r="M249" s="111" t="e">
        <v>#N/A</v>
      </c>
    </row>
    <row r="250" spans="1:13" ht="60" x14ac:dyDescent="0.25">
      <c r="A250" s="12" t="s">
        <v>598</v>
      </c>
      <c r="B250" s="13">
        <v>9110</v>
      </c>
      <c r="C250" s="10" t="s">
        <v>599</v>
      </c>
      <c r="D250" s="13" t="s">
        <v>18</v>
      </c>
      <c r="E250" s="13" t="s">
        <v>404</v>
      </c>
      <c r="F250" s="13" t="s">
        <v>50</v>
      </c>
      <c r="G250" s="13" t="s">
        <v>51</v>
      </c>
      <c r="H250" s="13" t="s">
        <v>51</v>
      </c>
      <c r="I250" s="39" t="s">
        <v>21</v>
      </c>
      <c r="J250" s="58" t="s">
        <v>22</v>
      </c>
      <c r="K250" s="12" t="e">
        <v>#N/A</v>
      </c>
      <c r="L250" s="110" t="e">
        <v>#N/A</v>
      </c>
      <c r="M250" s="111" t="e">
        <v>#N/A</v>
      </c>
    </row>
    <row r="251" spans="1:13" ht="75" x14ac:dyDescent="0.25">
      <c r="A251" s="12" t="s">
        <v>600</v>
      </c>
      <c r="B251" s="13">
        <v>9116</v>
      </c>
      <c r="C251" s="10" t="s">
        <v>601</v>
      </c>
      <c r="D251" s="13" t="s">
        <v>18</v>
      </c>
      <c r="E251" s="13" t="s">
        <v>228</v>
      </c>
      <c r="F251" s="13" t="s">
        <v>50</v>
      </c>
      <c r="G251" s="13" t="s">
        <v>51</v>
      </c>
      <c r="H251" s="13" t="s">
        <v>51</v>
      </c>
      <c r="I251" s="39" t="s">
        <v>66</v>
      </c>
      <c r="J251" s="58" t="s">
        <v>67</v>
      </c>
      <c r="K251" s="12">
        <v>410</v>
      </c>
      <c r="L251" s="110">
        <v>259.02027027027026</v>
      </c>
      <c r="M251" s="111">
        <v>102.5</v>
      </c>
    </row>
    <row r="252" spans="1:13" ht="45" x14ac:dyDescent="0.25">
      <c r="A252" s="12" t="s">
        <v>602</v>
      </c>
      <c r="B252" s="13">
        <v>9117</v>
      </c>
      <c r="C252" s="10" t="s">
        <v>603</v>
      </c>
      <c r="D252" s="13" t="s">
        <v>18</v>
      </c>
      <c r="E252" s="13" t="s">
        <v>512</v>
      </c>
      <c r="F252" s="13" t="s">
        <v>50</v>
      </c>
      <c r="G252" s="13" t="s">
        <v>51</v>
      </c>
      <c r="H252" s="13" t="s">
        <v>51</v>
      </c>
      <c r="I252" s="39" t="s">
        <v>21</v>
      </c>
      <c r="J252" s="58" t="s">
        <v>22</v>
      </c>
      <c r="K252" s="12" t="e">
        <v>#N/A</v>
      </c>
      <c r="L252" s="110" t="e">
        <v>#N/A</v>
      </c>
      <c r="M252" s="111" t="e">
        <v>#N/A</v>
      </c>
    </row>
    <row r="253" spans="1:13" ht="75" x14ac:dyDescent="0.25">
      <c r="A253" s="12" t="s">
        <v>604</v>
      </c>
      <c r="B253" s="13">
        <v>9119</v>
      </c>
      <c r="C253" s="10" t="s">
        <v>605</v>
      </c>
      <c r="D253" s="13" t="s">
        <v>18</v>
      </c>
      <c r="E253" s="13" t="s">
        <v>228</v>
      </c>
      <c r="F253" s="13" t="s">
        <v>50</v>
      </c>
      <c r="G253" s="13" t="s">
        <v>51</v>
      </c>
      <c r="H253" s="13" t="s">
        <v>51</v>
      </c>
      <c r="I253" s="39" t="s">
        <v>85</v>
      </c>
      <c r="J253" s="58" t="s">
        <v>86</v>
      </c>
      <c r="K253" s="12">
        <v>1210</v>
      </c>
      <c r="L253" s="110">
        <v>314.21807747489243</v>
      </c>
      <c r="M253" s="111">
        <v>517.3314203730273</v>
      </c>
    </row>
    <row r="254" spans="1:13" ht="75" x14ac:dyDescent="0.25">
      <c r="A254" s="12" t="s">
        <v>606</v>
      </c>
      <c r="B254" s="13">
        <v>9120</v>
      </c>
      <c r="C254" s="10" t="s">
        <v>607</v>
      </c>
      <c r="D254" s="13" t="s">
        <v>18</v>
      </c>
      <c r="E254" s="13" t="s">
        <v>228</v>
      </c>
      <c r="F254" s="13" t="s">
        <v>50</v>
      </c>
      <c r="G254" s="13" t="s">
        <v>51</v>
      </c>
      <c r="H254" s="13" t="s">
        <v>51</v>
      </c>
      <c r="I254" s="39" t="s">
        <v>23</v>
      </c>
      <c r="J254" s="58" t="s">
        <v>24</v>
      </c>
      <c r="K254" s="12">
        <v>139</v>
      </c>
      <c r="L254" s="110">
        <v>2.6226415094339623</v>
      </c>
      <c r="M254" s="111">
        <v>35.405660377358494</v>
      </c>
    </row>
    <row r="255" spans="1:13" ht="75" x14ac:dyDescent="0.25">
      <c r="A255" s="12" t="s">
        <v>608</v>
      </c>
      <c r="B255" s="13">
        <v>9121</v>
      </c>
      <c r="C255" s="10" t="s">
        <v>609</v>
      </c>
      <c r="D255" s="13" t="s">
        <v>18</v>
      </c>
      <c r="E255" s="13" t="s">
        <v>228</v>
      </c>
      <c r="F255" s="13" t="s">
        <v>50</v>
      </c>
      <c r="G255" s="13" t="s">
        <v>51</v>
      </c>
      <c r="H255" s="13" t="s">
        <v>51</v>
      </c>
      <c r="I255" s="39" t="s">
        <v>96</v>
      </c>
      <c r="J255" s="58" t="s">
        <v>97</v>
      </c>
      <c r="K255" s="12">
        <v>256</v>
      </c>
      <c r="L255" s="110">
        <v>102.63594470046083</v>
      </c>
      <c r="M255" s="111">
        <v>108.53456221198157</v>
      </c>
    </row>
    <row r="256" spans="1:13" ht="60" x14ac:dyDescent="0.25">
      <c r="A256" s="12" t="s">
        <v>610</v>
      </c>
      <c r="B256" s="13">
        <v>9124</v>
      </c>
      <c r="C256" s="10" t="s">
        <v>611</v>
      </c>
      <c r="D256" s="13" t="s">
        <v>18</v>
      </c>
      <c r="E256" s="13" t="s">
        <v>404</v>
      </c>
      <c r="F256" s="13" t="s">
        <v>50</v>
      </c>
      <c r="G256" s="13" t="s">
        <v>51</v>
      </c>
      <c r="H256" s="13" t="s">
        <v>51</v>
      </c>
      <c r="I256" s="39" t="s">
        <v>23</v>
      </c>
      <c r="J256" s="58" t="s">
        <v>612</v>
      </c>
      <c r="K256" s="12" t="e">
        <v>#N/A</v>
      </c>
      <c r="L256" s="110" t="e">
        <v>#N/A</v>
      </c>
      <c r="M256" s="111" t="e">
        <v>#N/A</v>
      </c>
    </row>
    <row r="257" spans="1:13" ht="45" x14ac:dyDescent="0.25">
      <c r="A257" s="12" t="s">
        <v>613</v>
      </c>
      <c r="B257" s="13">
        <v>9126</v>
      </c>
      <c r="C257" s="10" t="s">
        <v>614</v>
      </c>
      <c r="D257" s="13" t="s">
        <v>18</v>
      </c>
      <c r="E257" s="13" t="s">
        <v>404</v>
      </c>
      <c r="F257" s="13" t="s">
        <v>50</v>
      </c>
      <c r="G257" s="13" t="s">
        <v>51</v>
      </c>
      <c r="H257" s="13" t="s">
        <v>51</v>
      </c>
      <c r="I257" s="39" t="s">
        <v>85</v>
      </c>
      <c r="J257" s="58" t="s">
        <v>86</v>
      </c>
      <c r="K257" s="12" t="e">
        <v>#N/A</v>
      </c>
      <c r="L257" s="110" t="e">
        <v>#N/A</v>
      </c>
      <c r="M257" s="111" t="e">
        <v>#N/A</v>
      </c>
    </row>
    <row r="258" spans="1:13" ht="75" x14ac:dyDescent="0.25">
      <c r="A258" s="12" t="s">
        <v>615</v>
      </c>
      <c r="B258" s="13">
        <v>9127</v>
      </c>
      <c r="C258" s="10" t="s">
        <v>616</v>
      </c>
      <c r="D258" s="13" t="s">
        <v>18</v>
      </c>
      <c r="E258" s="13" t="s">
        <v>228</v>
      </c>
      <c r="F258" s="13" t="s">
        <v>50</v>
      </c>
      <c r="G258" s="13" t="s">
        <v>51</v>
      </c>
      <c r="H258" s="13" t="s">
        <v>51</v>
      </c>
      <c r="I258" s="39" t="s">
        <v>23</v>
      </c>
      <c r="J258" s="58" t="s">
        <v>289</v>
      </c>
      <c r="K258" s="12">
        <v>370</v>
      </c>
      <c r="L258" s="110">
        <v>23.590604026845639</v>
      </c>
      <c r="M258" s="111">
        <v>147.75167785234899</v>
      </c>
    </row>
    <row r="259" spans="1:13" ht="45" x14ac:dyDescent="0.25">
      <c r="A259" s="12" t="s">
        <v>617</v>
      </c>
      <c r="B259" s="13">
        <v>9128</v>
      </c>
      <c r="C259" s="10" t="s">
        <v>618</v>
      </c>
      <c r="D259" s="13" t="s">
        <v>18</v>
      </c>
      <c r="E259" s="13" t="s">
        <v>404</v>
      </c>
      <c r="F259" s="13" t="s">
        <v>50</v>
      </c>
      <c r="G259" s="13" t="s">
        <v>51</v>
      </c>
      <c r="H259" s="13" t="s">
        <v>51</v>
      </c>
      <c r="I259" s="39" t="s">
        <v>21</v>
      </c>
      <c r="J259" s="58" t="s">
        <v>22</v>
      </c>
      <c r="K259" s="12" t="e">
        <v>#N/A</v>
      </c>
      <c r="L259" s="110" t="e">
        <v>#N/A</v>
      </c>
      <c r="M259" s="111" t="e">
        <v>#N/A</v>
      </c>
    </row>
    <row r="260" spans="1:13" ht="75" x14ac:dyDescent="0.25">
      <c r="A260" s="12" t="s">
        <v>619</v>
      </c>
      <c r="B260" s="13">
        <v>9129</v>
      </c>
      <c r="C260" s="10" t="s">
        <v>620</v>
      </c>
      <c r="D260" s="13" t="s">
        <v>18</v>
      </c>
      <c r="E260" s="13" t="s">
        <v>228</v>
      </c>
      <c r="F260" s="13" t="s">
        <v>50</v>
      </c>
      <c r="G260" s="13" t="s">
        <v>51</v>
      </c>
      <c r="H260" s="13" t="s">
        <v>51</v>
      </c>
      <c r="I260" s="39" t="s">
        <v>21</v>
      </c>
      <c r="J260" s="58" t="s">
        <v>22</v>
      </c>
      <c r="K260" s="12">
        <v>150</v>
      </c>
      <c r="L260" s="110">
        <v>13.138686131386862</v>
      </c>
      <c r="M260" s="111">
        <v>70.072992700729927</v>
      </c>
    </row>
    <row r="261" spans="1:13" ht="90" x14ac:dyDescent="0.25">
      <c r="A261" s="12" t="s">
        <v>621</v>
      </c>
      <c r="B261" s="13">
        <v>9131</v>
      </c>
      <c r="C261" s="10" t="s">
        <v>622</v>
      </c>
      <c r="D261" s="13" t="s">
        <v>18</v>
      </c>
      <c r="E261" s="13" t="s">
        <v>228</v>
      </c>
      <c r="F261" s="13" t="s">
        <v>50</v>
      </c>
      <c r="G261" s="13" t="s">
        <v>51</v>
      </c>
      <c r="H261" s="13" t="s">
        <v>51</v>
      </c>
      <c r="I261" s="39" t="s">
        <v>21</v>
      </c>
      <c r="J261" s="58" t="s">
        <v>22</v>
      </c>
      <c r="K261" s="12">
        <v>685</v>
      </c>
      <c r="L261" s="110">
        <v>58.755230125523013</v>
      </c>
      <c r="M261" s="111">
        <v>303.80753138075312</v>
      </c>
    </row>
    <row r="262" spans="1:13" ht="75" x14ac:dyDescent="0.25">
      <c r="A262" s="12" t="s">
        <v>623</v>
      </c>
      <c r="B262" s="13">
        <v>9132</v>
      </c>
      <c r="C262" s="10" t="s">
        <v>624</v>
      </c>
      <c r="D262" s="13" t="s">
        <v>18</v>
      </c>
      <c r="E262" s="13" t="s">
        <v>228</v>
      </c>
      <c r="F262" s="13" t="s">
        <v>50</v>
      </c>
      <c r="G262" s="13" t="s">
        <v>51</v>
      </c>
      <c r="H262" s="13" t="s">
        <v>51</v>
      </c>
      <c r="I262" s="39" t="s">
        <v>21</v>
      </c>
      <c r="J262" s="58" t="s">
        <v>22</v>
      </c>
      <c r="K262" s="12" t="e">
        <v>#N/A</v>
      </c>
      <c r="L262" s="110" t="e">
        <v>#N/A</v>
      </c>
      <c r="M262" s="111" t="e">
        <v>#N/A</v>
      </c>
    </row>
    <row r="263" spans="1:13" ht="75" x14ac:dyDescent="0.25">
      <c r="A263" s="12" t="s">
        <v>625</v>
      </c>
      <c r="B263" s="13">
        <v>9899</v>
      </c>
      <c r="C263" s="10" t="s">
        <v>626</v>
      </c>
      <c r="D263" s="13" t="s">
        <v>18</v>
      </c>
      <c r="E263" s="13" t="s">
        <v>228</v>
      </c>
      <c r="F263" s="13" t="s">
        <v>50</v>
      </c>
      <c r="G263" s="13" t="s">
        <v>51</v>
      </c>
      <c r="H263" s="13" t="s">
        <v>51</v>
      </c>
      <c r="I263" s="39" t="s">
        <v>21</v>
      </c>
      <c r="J263" s="58" t="s">
        <v>22</v>
      </c>
      <c r="K263" s="12">
        <v>1084</v>
      </c>
      <c r="L263" s="110">
        <v>142.92465753424656</v>
      </c>
      <c r="M263" s="111">
        <v>547.56849315068484</v>
      </c>
    </row>
    <row r="264" spans="1:13" ht="75" x14ac:dyDescent="0.25">
      <c r="A264" s="12" t="s">
        <v>627</v>
      </c>
      <c r="B264" s="13">
        <v>9900</v>
      </c>
      <c r="C264" s="10" t="s">
        <v>628</v>
      </c>
      <c r="D264" s="13" t="s">
        <v>18</v>
      </c>
      <c r="E264" s="13" t="s">
        <v>228</v>
      </c>
      <c r="F264" s="13" t="s">
        <v>50</v>
      </c>
      <c r="G264" s="13" t="s">
        <v>51</v>
      </c>
      <c r="H264" s="13" t="s">
        <v>51</v>
      </c>
      <c r="I264" s="36" t="s">
        <v>23</v>
      </c>
      <c r="J264" s="58" t="s">
        <v>24</v>
      </c>
      <c r="K264" s="12">
        <v>165</v>
      </c>
      <c r="L264" s="110">
        <v>9.7881355932203391</v>
      </c>
      <c r="M264" s="111">
        <v>97.881355932203391</v>
      </c>
    </row>
    <row r="265" spans="1:13" ht="60" x14ac:dyDescent="0.25">
      <c r="A265" s="12" t="s">
        <v>629</v>
      </c>
      <c r="B265" s="13">
        <v>9904</v>
      </c>
      <c r="C265" s="10" t="s">
        <v>630</v>
      </c>
      <c r="D265" s="13" t="s">
        <v>18</v>
      </c>
      <c r="E265" s="13" t="s">
        <v>404</v>
      </c>
      <c r="F265" s="13" t="s">
        <v>50</v>
      </c>
      <c r="G265" s="13" t="s">
        <v>51</v>
      </c>
      <c r="H265" s="13" t="s">
        <v>51</v>
      </c>
      <c r="I265" s="39" t="s">
        <v>21</v>
      </c>
      <c r="J265" s="58" t="s">
        <v>22</v>
      </c>
      <c r="K265" s="12" t="e">
        <v>#N/A</v>
      </c>
      <c r="L265" s="110" t="e">
        <v>#N/A</v>
      </c>
      <c r="M265" s="111" t="e">
        <v>#N/A</v>
      </c>
    </row>
    <row r="266" spans="1:13" ht="90" x14ac:dyDescent="0.25">
      <c r="A266" s="12" t="s">
        <v>631</v>
      </c>
      <c r="B266" s="13">
        <v>9905</v>
      </c>
      <c r="C266" s="10" t="s">
        <v>632</v>
      </c>
      <c r="D266" s="13" t="s">
        <v>18</v>
      </c>
      <c r="E266" s="13" t="s">
        <v>228</v>
      </c>
      <c r="F266" s="13" t="s">
        <v>50</v>
      </c>
      <c r="G266" s="13" t="s">
        <v>51</v>
      </c>
      <c r="H266" s="13" t="s">
        <v>51</v>
      </c>
      <c r="I266" s="39" t="s">
        <v>56</v>
      </c>
      <c r="J266" s="58" t="s">
        <v>633</v>
      </c>
      <c r="K266" s="12" t="e">
        <v>#N/A</v>
      </c>
      <c r="L266" s="110" t="e">
        <v>#N/A</v>
      </c>
      <c r="M266" s="111" t="e">
        <v>#N/A</v>
      </c>
    </row>
    <row r="267" spans="1:13" ht="90" x14ac:dyDescent="0.25">
      <c r="A267" s="12" t="s">
        <v>634</v>
      </c>
      <c r="B267" s="13">
        <v>9906</v>
      </c>
      <c r="C267" s="10" t="s">
        <v>635</v>
      </c>
      <c r="D267" s="13" t="s">
        <v>18</v>
      </c>
      <c r="E267" s="13" t="s">
        <v>228</v>
      </c>
      <c r="F267" s="13" t="s">
        <v>50</v>
      </c>
      <c r="G267" s="13" t="s">
        <v>51</v>
      </c>
      <c r="H267" s="13" t="s">
        <v>51</v>
      </c>
      <c r="I267" s="39" t="s">
        <v>27</v>
      </c>
      <c r="J267" s="58" t="s">
        <v>89</v>
      </c>
      <c r="K267" s="12">
        <v>32</v>
      </c>
      <c r="L267" s="110">
        <v>9.6</v>
      </c>
      <c r="M267" s="111">
        <v>11.733333333333333</v>
      </c>
    </row>
    <row r="268" spans="1:13" ht="75" x14ac:dyDescent="0.25">
      <c r="A268" s="12" t="s">
        <v>636</v>
      </c>
      <c r="B268" s="13">
        <v>9910</v>
      </c>
      <c r="C268" s="10" t="s">
        <v>637</v>
      </c>
      <c r="D268" s="13" t="s">
        <v>18</v>
      </c>
      <c r="E268" s="13" t="s">
        <v>228</v>
      </c>
      <c r="F268" s="13" t="s">
        <v>50</v>
      </c>
      <c r="G268" s="13" t="s">
        <v>51</v>
      </c>
      <c r="H268" s="13" t="s">
        <v>51</v>
      </c>
      <c r="I268" s="39" t="s">
        <v>21</v>
      </c>
      <c r="J268" s="58" t="s">
        <v>22</v>
      </c>
      <c r="K268" s="12" t="e">
        <v>#N/A</v>
      </c>
      <c r="L268" s="110" t="e">
        <v>#N/A</v>
      </c>
      <c r="M268" s="111" t="e">
        <v>#N/A</v>
      </c>
    </row>
    <row r="269" spans="1:13" ht="75" x14ac:dyDescent="0.25">
      <c r="A269" s="12" t="s">
        <v>638</v>
      </c>
      <c r="B269" s="13">
        <v>9913</v>
      </c>
      <c r="C269" s="10" t="s">
        <v>639</v>
      </c>
      <c r="D269" s="13" t="s">
        <v>18</v>
      </c>
      <c r="E269" s="13" t="s">
        <v>228</v>
      </c>
      <c r="F269" s="13" t="s">
        <v>50</v>
      </c>
      <c r="G269" s="13" t="s">
        <v>51</v>
      </c>
      <c r="H269" s="13" t="s">
        <v>51</v>
      </c>
      <c r="I269" s="39" t="s">
        <v>21</v>
      </c>
      <c r="J269" s="58" t="s">
        <v>22</v>
      </c>
      <c r="K269" s="12">
        <v>314</v>
      </c>
      <c r="L269" s="110">
        <v>53.545263157894738</v>
      </c>
      <c r="M269" s="111">
        <v>155.34736842105264</v>
      </c>
    </row>
    <row r="270" spans="1:13" ht="75" x14ac:dyDescent="0.25">
      <c r="A270" s="12" t="s">
        <v>640</v>
      </c>
      <c r="B270" s="13">
        <v>9914</v>
      </c>
      <c r="C270" s="10" t="s">
        <v>641</v>
      </c>
      <c r="D270" s="13" t="s">
        <v>18</v>
      </c>
      <c r="E270" s="13" t="s">
        <v>228</v>
      </c>
      <c r="F270" s="13" t="s">
        <v>50</v>
      </c>
      <c r="G270" s="13" t="s">
        <v>51</v>
      </c>
      <c r="H270" s="13" t="s">
        <v>51</v>
      </c>
      <c r="I270" s="39" t="s">
        <v>21</v>
      </c>
      <c r="J270" s="58" t="s">
        <v>22</v>
      </c>
      <c r="K270" s="12">
        <v>118</v>
      </c>
      <c r="L270" s="110">
        <v>10.260869565217391</v>
      </c>
      <c r="M270" s="111">
        <v>42.326086956521735</v>
      </c>
    </row>
    <row r="271" spans="1:13" ht="75.75" thickBot="1" x14ac:dyDescent="0.3">
      <c r="A271" s="32" t="s">
        <v>642</v>
      </c>
      <c r="B271" s="33">
        <v>9915</v>
      </c>
      <c r="C271" s="190" t="s">
        <v>643</v>
      </c>
      <c r="D271" s="33" t="s">
        <v>18</v>
      </c>
      <c r="E271" s="33" t="s">
        <v>228</v>
      </c>
      <c r="F271" s="33" t="s">
        <v>50</v>
      </c>
      <c r="G271" s="33" t="s">
        <v>51</v>
      </c>
      <c r="H271" s="33" t="s">
        <v>51</v>
      </c>
      <c r="I271" s="42" t="s">
        <v>21</v>
      </c>
      <c r="J271" s="59" t="s">
        <v>22</v>
      </c>
      <c r="K271" s="32">
        <v>8</v>
      </c>
      <c r="L271" s="112">
        <v>1.1428571428571428</v>
      </c>
      <c r="M271" s="113">
        <v>5.7142857142857144</v>
      </c>
    </row>
    <row r="273" spans="1:13" ht="60" customHeight="1" x14ac:dyDescent="0.25">
      <c r="A273" s="106" t="s">
        <v>685</v>
      </c>
      <c r="B273" s="224" t="s">
        <v>687</v>
      </c>
      <c r="C273" s="224"/>
      <c r="K273" s="35" t="s">
        <v>686</v>
      </c>
      <c r="L273" s="119" t="s">
        <v>688</v>
      </c>
      <c r="M273" s="119"/>
    </row>
    <row r="274" spans="1:13" ht="15" customHeight="1" x14ac:dyDescent="0.25">
      <c r="A274" s="108" t="s">
        <v>689</v>
      </c>
      <c r="B274" s="206" t="s">
        <v>708</v>
      </c>
      <c r="C274" s="206"/>
      <c r="D274" s="206"/>
      <c r="E274" s="206"/>
      <c r="F274" s="206"/>
      <c r="G274" s="206"/>
      <c r="H274" s="206"/>
      <c r="I274" s="206"/>
      <c r="J274" s="206"/>
      <c r="K274" s="206"/>
      <c r="L274" s="206"/>
    </row>
    <row r="275" spans="1:13" ht="15" customHeight="1" x14ac:dyDescent="0.25">
      <c r="A275" s="206" t="s">
        <v>707</v>
      </c>
      <c r="B275" s="206"/>
      <c r="C275" s="206"/>
      <c r="D275" s="206"/>
      <c r="E275" s="206"/>
      <c r="F275" s="206"/>
      <c r="G275" s="206"/>
      <c r="H275" s="206"/>
      <c r="I275" s="206"/>
      <c r="J275" s="206"/>
      <c r="K275" s="206"/>
      <c r="L275" s="206"/>
      <c r="M275" s="206"/>
    </row>
    <row r="276" spans="1:13" x14ac:dyDescent="0.25">
      <c r="A276" s="120"/>
      <c r="B276" s="119"/>
    </row>
  </sheetData>
  <autoFilter ref="A2:J271"/>
  <mergeCells count="5">
    <mergeCell ref="A275:M275"/>
    <mergeCell ref="K1:M1"/>
    <mergeCell ref="B273:C273"/>
    <mergeCell ref="B274:L274"/>
    <mergeCell ref="A1:J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workbookViewId="0">
      <selection activeCell="D22" sqref="D22"/>
    </sheetView>
  </sheetViews>
  <sheetFormatPr baseColWidth="10" defaultRowHeight="15" x14ac:dyDescent="0.25"/>
  <cols>
    <col min="1" max="1" width="7.7109375" style="148" customWidth="1"/>
    <col min="2" max="2" width="89.42578125" bestFit="1" customWidth="1"/>
    <col min="3" max="3" width="16" customWidth="1"/>
    <col min="4" max="4" width="11.85546875" bestFit="1" customWidth="1"/>
  </cols>
  <sheetData>
    <row r="1" spans="1:16" ht="15.75" thickBot="1" x14ac:dyDescent="0.3">
      <c r="A1" s="225" t="s">
        <v>11</v>
      </c>
      <c r="B1" s="227" t="s">
        <v>12</v>
      </c>
      <c r="C1" s="229" t="s">
        <v>690</v>
      </c>
      <c r="D1" s="231" t="s">
        <v>704</v>
      </c>
      <c r="E1" s="232"/>
      <c r="F1" s="232"/>
      <c r="G1" s="232"/>
      <c r="H1" s="232"/>
      <c r="I1" s="232"/>
      <c r="J1" s="233"/>
      <c r="K1" s="234" t="s">
        <v>705</v>
      </c>
      <c r="L1" s="235"/>
      <c r="M1" s="235"/>
      <c r="N1" s="235"/>
      <c r="O1" s="235"/>
      <c r="P1" s="236"/>
    </row>
    <row r="2" spans="1:16" ht="15.75" thickBot="1" x14ac:dyDescent="0.3">
      <c r="A2" s="226"/>
      <c r="B2" s="228"/>
      <c r="C2" s="230"/>
      <c r="D2" s="161">
        <v>2009</v>
      </c>
      <c r="E2" s="132">
        <v>2010</v>
      </c>
      <c r="F2" s="132">
        <v>2011</v>
      </c>
      <c r="G2" s="132">
        <v>2012</v>
      </c>
      <c r="H2" s="132">
        <v>2013</v>
      </c>
      <c r="I2" s="132">
        <v>2014</v>
      </c>
      <c r="J2" s="133">
        <v>2015</v>
      </c>
      <c r="K2" s="131">
        <v>2010</v>
      </c>
      <c r="L2" s="132">
        <v>2011</v>
      </c>
      <c r="M2" s="132">
        <v>2012</v>
      </c>
      <c r="N2" s="132">
        <v>2013</v>
      </c>
      <c r="O2" s="132">
        <v>2014</v>
      </c>
      <c r="P2" s="133">
        <v>2015</v>
      </c>
    </row>
    <row r="3" spans="1:16" x14ac:dyDescent="0.25">
      <c r="A3" s="163">
        <v>1101</v>
      </c>
      <c r="B3" s="125" t="s">
        <v>17</v>
      </c>
      <c r="C3" s="128" t="s">
        <v>691</v>
      </c>
      <c r="D3" s="134">
        <v>196</v>
      </c>
      <c r="E3" s="123">
        <v>314</v>
      </c>
      <c r="F3" s="123">
        <v>314</v>
      </c>
      <c r="G3" s="123">
        <v>254</v>
      </c>
      <c r="H3" s="123">
        <v>316</v>
      </c>
      <c r="I3" s="123">
        <v>384</v>
      </c>
      <c r="J3" s="135">
        <v>456</v>
      </c>
      <c r="K3" s="141">
        <f t="shared" ref="K3:P34" si="0">IFERROR(E3/D3-1,"")</f>
        <v>0.6020408163265305</v>
      </c>
      <c r="L3" s="124">
        <f t="shared" si="0"/>
        <v>0</v>
      </c>
      <c r="M3" s="124">
        <f t="shared" si="0"/>
        <v>-0.19108280254777066</v>
      </c>
      <c r="N3" s="124">
        <f t="shared" si="0"/>
        <v>0.24409448818897639</v>
      </c>
      <c r="O3" s="124">
        <f t="shared" si="0"/>
        <v>0.21518987341772156</v>
      </c>
      <c r="P3" s="142">
        <f t="shared" si="0"/>
        <v>0.1875</v>
      </c>
    </row>
    <row r="4" spans="1:16" x14ac:dyDescent="0.25">
      <c r="A4" s="164">
        <v>1101</v>
      </c>
      <c r="B4" s="126" t="s">
        <v>17</v>
      </c>
      <c r="C4" s="129" t="s">
        <v>692</v>
      </c>
      <c r="D4" s="136">
        <v>2004</v>
      </c>
      <c r="E4" s="121">
        <v>2572</v>
      </c>
      <c r="F4" s="121">
        <v>2572</v>
      </c>
      <c r="G4" s="121">
        <v>2488</v>
      </c>
      <c r="H4" s="121">
        <v>2453</v>
      </c>
      <c r="I4" s="121">
        <v>2645</v>
      </c>
      <c r="J4" s="137">
        <v>2735</v>
      </c>
      <c r="K4" s="143">
        <f t="shared" si="0"/>
        <v>0.28343313373253487</v>
      </c>
      <c r="L4" s="122">
        <f t="shared" si="0"/>
        <v>0</v>
      </c>
      <c r="M4" s="122">
        <f t="shared" si="0"/>
        <v>-3.2659409020217689E-2</v>
      </c>
      <c r="N4" s="122">
        <f t="shared" si="0"/>
        <v>-1.4067524115755625E-2</v>
      </c>
      <c r="O4" s="122">
        <f t="shared" si="0"/>
        <v>7.8271504280472914E-2</v>
      </c>
      <c r="P4" s="144">
        <f t="shared" si="0"/>
        <v>3.402646502835549E-2</v>
      </c>
    </row>
    <row r="5" spans="1:16" x14ac:dyDescent="0.25">
      <c r="A5" s="164">
        <v>1105</v>
      </c>
      <c r="B5" s="126" t="s">
        <v>33</v>
      </c>
      <c r="C5" s="129" t="s">
        <v>691</v>
      </c>
      <c r="D5" s="136">
        <v>10</v>
      </c>
      <c r="E5" s="121">
        <v>26</v>
      </c>
      <c r="F5" s="121">
        <v>26</v>
      </c>
      <c r="G5" s="121">
        <v>9</v>
      </c>
      <c r="H5" s="121">
        <v>25</v>
      </c>
      <c r="I5" s="121">
        <v>3</v>
      </c>
      <c r="J5" s="137">
        <v>15</v>
      </c>
      <c r="K5" s="143">
        <f t="shared" si="0"/>
        <v>1.6</v>
      </c>
      <c r="L5" s="122">
        <f t="shared" si="0"/>
        <v>0</v>
      </c>
      <c r="M5" s="122">
        <f t="shared" si="0"/>
        <v>-0.65384615384615385</v>
      </c>
      <c r="N5" s="122">
        <f t="shared" si="0"/>
        <v>1.7777777777777777</v>
      </c>
      <c r="O5" s="122">
        <f t="shared" si="0"/>
        <v>-0.88</v>
      </c>
      <c r="P5" s="144">
        <f t="shared" si="0"/>
        <v>4</v>
      </c>
    </row>
    <row r="6" spans="1:16" x14ac:dyDescent="0.25">
      <c r="A6" s="164">
        <v>1105</v>
      </c>
      <c r="B6" s="126" t="s">
        <v>33</v>
      </c>
      <c r="C6" s="129" t="s">
        <v>692</v>
      </c>
      <c r="D6" s="136">
        <v>235</v>
      </c>
      <c r="E6" s="121">
        <v>97</v>
      </c>
      <c r="F6" s="121">
        <v>97</v>
      </c>
      <c r="G6" s="121">
        <v>358</v>
      </c>
      <c r="H6" s="121">
        <v>270</v>
      </c>
      <c r="I6" s="121">
        <v>195</v>
      </c>
      <c r="J6" s="137">
        <v>190</v>
      </c>
      <c r="K6" s="143">
        <f t="shared" si="0"/>
        <v>-0.58723404255319145</v>
      </c>
      <c r="L6" s="122">
        <f t="shared" si="0"/>
        <v>0</v>
      </c>
      <c r="M6" s="122">
        <f t="shared" si="0"/>
        <v>2.6907216494845363</v>
      </c>
      <c r="N6" s="122">
        <f t="shared" si="0"/>
        <v>-0.24581005586592175</v>
      </c>
      <c r="O6" s="122">
        <f t="shared" si="0"/>
        <v>-0.27777777777777779</v>
      </c>
      <c r="P6" s="144">
        <f t="shared" si="0"/>
        <v>-2.5641025641025661E-2</v>
      </c>
    </row>
    <row r="7" spans="1:16" x14ac:dyDescent="0.25">
      <c r="A7" s="164">
        <v>1106</v>
      </c>
      <c r="B7" s="126" t="s">
        <v>35</v>
      </c>
      <c r="C7" s="129" t="s">
        <v>691</v>
      </c>
      <c r="D7" s="136">
        <v>14</v>
      </c>
      <c r="E7" s="121">
        <v>20</v>
      </c>
      <c r="F7" s="121">
        <v>20</v>
      </c>
      <c r="G7" s="121">
        <v>17</v>
      </c>
      <c r="H7" s="121">
        <v>27</v>
      </c>
      <c r="I7" s="121">
        <v>19</v>
      </c>
      <c r="J7" s="137">
        <v>29</v>
      </c>
      <c r="K7" s="143">
        <f t="shared" si="0"/>
        <v>0.4285714285714286</v>
      </c>
      <c r="L7" s="122">
        <f t="shared" si="0"/>
        <v>0</v>
      </c>
      <c r="M7" s="122">
        <f t="shared" si="0"/>
        <v>-0.15000000000000002</v>
      </c>
      <c r="N7" s="122">
        <f t="shared" si="0"/>
        <v>0.58823529411764697</v>
      </c>
      <c r="O7" s="122">
        <f t="shared" si="0"/>
        <v>-0.29629629629629628</v>
      </c>
      <c r="P7" s="144">
        <f t="shared" si="0"/>
        <v>0.52631578947368429</v>
      </c>
    </row>
    <row r="8" spans="1:16" x14ac:dyDescent="0.25">
      <c r="A8" s="164">
        <v>1106</v>
      </c>
      <c r="B8" s="126" t="s">
        <v>35</v>
      </c>
      <c r="C8" s="129" t="s">
        <v>692</v>
      </c>
      <c r="D8" s="136">
        <v>181</v>
      </c>
      <c r="E8" s="121">
        <v>267</v>
      </c>
      <c r="F8" s="121">
        <v>267</v>
      </c>
      <c r="G8" s="121">
        <v>232</v>
      </c>
      <c r="H8" s="121">
        <v>210</v>
      </c>
      <c r="I8" s="121">
        <v>302</v>
      </c>
      <c r="J8" s="137">
        <v>298</v>
      </c>
      <c r="K8" s="143">
        <f t="shared" si="0"/>
        <v>0.47513812154696122</v>
      </c>
      <c r="L8" s="122">
        <f t="shared" si="0"/>
        <v>0</v>
      </c>
      <c r="M8" s="122">
        <f t="shared" si="0"/>
        <v>-0.13108614232209737</v>
      </c>
      <c r="N8" s="122">
        <f t="shared" si="0"/>
        <v>-9.4827586206896575E-2</v>
      </c>
      <c r="O8" s="122">
        <f t="shared" si="0"/>
        <v>0.43809523809523809</v>
      </c>
      <c r="P8" s="144">
        <f t="shared" si="0"/>
        <v>-1.3245033112582738E-2</v>
      </c>
    </row>
    <row r="9" spans="1:16" x14ac:dyDescent="0.25">
      <c r="A9" s="164">
        <v>1110</v>
      </c>
      <c r="B9" s="126" t="s">
        <v>39</v>
      </c>
      <c r="C9" s="129" t="s">
        <v>691</v>
      </c>
      <c r="D9" s="136">
        <v>0</v>
      </c>
      <c r="E9" s="121">
        <v>0</v>
      </c>
      <c r="F9" s="121">
        <v>0</v>
      </c>
      <c r="G9" s="121">
        <v>0</v>
      </c>
      <c r="H9" s="121">
        <v>0</v>
      </c>
      <c r="I9" s="121"/>
      <c r="J9" s="137"/>
      <c r="K9" s="143" t="str">
        <f t="shared" si="0"/>
        <v/>
      </c>
      <c r="L9" s="122" t="str">
        <f t="shared" si="0"/>
        <v/>
      </c>
      <c r="M9" s="122" t="str">
        <f t="shared" si="0"/>
        <v/>
      </c>
      <c r="N9" s="122" t="str">
        <f t="shared" si="0"/>
        <v/>
      </c>
      <c r="O9" s="122" t="str">
        <f t="shared" si="0"/>
        <v/>
      </c>
      <c r="P9" s="144" t="str">
        <f t="shared" si="0"/>
        <v/>
      </c>
    </row>
    <row r="10" spans="1:16" x14ac:dyDescent="0.25">
      <c r="A10" s="164">
        <v>1110</v>
      </c>
      <c r="B10" s="126" t="s">
        <v>39</v>
      </c>
      <c r="C10" s="129" t="s">
        <v>692</v>
      </c>
      <c r="D10" s="136">
        <v>0</v>
      </c>
      <c r="E10" s="121">
        <v>0</v>
      </c>
      <c r="F10" s="121">
        <v>0</v>
      </c>
      <c r="G10" s="121">
        <v>0</v>
      </c>
      <c r="H10" s="121">
        <v>0</v>
      </c>
      <c r="I10" s="121"/>
      <c r="J10" s="137"/>
      <c r="K10" s="143" t="str">
        <f t="shared" si="0"/>
        <v/>
      </c>
      <c r="L10" s="122" t="str">
        <f t="shared" si="0"/>
        <v/>
      </c>
      <c r="M10" s="122" t="str">
        <f t="shared" si="0"/>
        <v/>
      </c>
      <c r="N10" s="122" t="str">
        <f t="shared" si="0"/>
        <v/>
      </c>
      <c r="O10" s="122" t="str">
        <f t="shared" si="0"/>
        <v/>
      </c>
      <c r="P10" s="144" t="str">
        <f t="shared" si="0"/>
        <v/>
      </c>
    </row>
    <row r="11" spans="1:16" x14ac:dyDescent="0.25">
      <c r="A11" s="164">
        <v>1111</v>
      </c>
      <c r="B11" s="126" t="s">
        <v>43</v>
      </c>
      <c r="C11" s="129" t="s">
        <v>692</v>
      </c>
      <c r="D11" s="136">
        <v>294</v>
      </c>
      <c r="E11" s="121">
        <v>336</v>
      </c>
      <c r="F11" s="121">
        <v>336</v>
      </c>
      <c r="G11" s="121">
        <v>166</v>
      </c>
      <c r="H11" s="121">
        <v>372</v>
      </c>
      <c r="I11" s="121">
        <v>303</v>
      </c>
      <c r="J11" s="137">
        <v>545</v>
      </c>
      <c r="K11" s="143">
        <f t="shared" si="0"/>
        <v>0.14285714285714279</v>
      </c>
      <c r="L11" s="122">
        <f t="shared" si="0"/>
        <v>0</v>
      </c>
      <c r="M11" s="122">
        <f t="shared" si="0"/>
        <v>-0.50595238095238093</v>
      </c>
      <c r="N11" s="122">
        <f t="shared" si="0"/>
        <v>1.2409638554216866</v>
      </c>
      <c r="O11" s="122">
        <f t="shared" si="0"/>
        <v>-0.18548387096774188</v>
      </c>
      <c r="P11" s="144">
        <f t="shared" si="0"/>
        <v>0.79867986798679858</v>
      </c>
    </row>
    <row r="12" spans="1:16" x14ac:dyDescent="0.25">
      <c r="A12" s="164">
        <v>1111</v>
      </c>
      <c r="B12" s="126" t="s">
        <v>43</v>
      </c>
      <c r="C12" s="129" t="s">
        <v>691</v>
      </c>
      <c r="D12" s="136">
        <v>9</v>
      </c>
      <c r="E12" s="121">
        <v>23</v>
      </c>
      <c r="F12" s="121">
        <v>23</v>
      </c>
      <c r="G12" s="121">
        <v>9</v>
      </c>
      <c r="H12" s="121">
        <v>24</v>
      </c>
      <c r="I12" s="121">
        <v>26</v>
      </c>
      <c r="J12" s="137">
        <v>31</v>
      </c>
      <c r="K12" s="143">
        <f t="shared" si="0"/>
        <v>1.5555555555555554</v>
      </c>
      <c r="L12" s="122">
        <f t="shared" si="0"/>
        <v>0</v>
      </c>
      <c r="M12" s="122">
        <f t="shared" si="0"/>
        <v>-0.60869565217391308</v>
      </c>
      <c r="N12" s="122">
        <f t="shared" si="0"/>
        <v>1.6666666666666665</v>
      </c>
      <c r="O12" s="122">
        <f t="shared" si="0"/>
        <v>8.3333333333333259E-2</v>
      </c>
      <c r="P12" s="144">
        <f t="shared" si="0"/>
        <v>0.19230769230769229</v>
      </c>
    </row>
    <row r="13" spans="1:16" x14ac:dyDescent="0.25">
      <c r="A13" s="164">
        <v>1112</v>
      </c>
      <c r="B13" s="126" t="s">
        <v>47</v>
      </c>
      <c r="C13" s="129" t="s">
        <v>691</v>
      </c>
      <c r="D13" s="136">
        <v>4</v>
      </c>
      <c r="E13" s="121">
        <v>25</v>
      </c>
      <c r="F13" s="121">
        <v>25</v>
      </c>
      <c r="G13" s="121">
        <v>24</v>
      </c>
      <c r="H13" s="121">
        <v>20</v>
      </c>
      <c r="I13" s="121">
        <v>16</v>
      </c>
      <c r="J13" s="137">
        <v>30</v>
      </c>
      <c r="K13" s="143">
        <f t="shared" si="0"/>
        <v>5.25</v>
      </c>
      <c r="L13" s="122">
        <f t="shared" si="0"/>
        <v>0</v>
      </c>
      <c r="M13" s="122">
        <f t="shared" si="0"/>
        <v>-4.0000000000000036E-2</v>
      </c>
      <c r="N13" s="122">
        <f t="shared" si="0"/>
        <v>-0.16666666666666663</v>
      </c>
      <c r="O13" s="122">
        <f t="shared" si="0"/>
        <v>-0.19999999999999996</v>
      </c>
      <c r="P13" s="144">
        <f t="shared" si="0"/>
        <v>0.875</v>
      </c>
    </row>
    <row r="14" spans="1:16" x14ac:dyDescent="0.25">
      <c r="A14" s="164">
        <v>1112</v>
      </c>
      <c r="B14" s="126" t="s">
        <v>47</v>
      </c>
      <c r="C14" s="129" t="s">
        <v>692</v>
      </c>
      <c r="D14" s="136">
        <v>72</v>
      </c>
      <c r="E14" s="121">
        <v>288</v>
      </c>
      <c r="F14" s="121">
        <v>288</v>
      </c>
      <c r="G14" s="121">
        <v>208</v>
      </c>
      <c r="H14" s="121">
        <v>217</v>
      </c>
      <c r="I14" s="121">
        <v>151</v>
      </c>
      <c r="J14" s="137">
        <v>268</v>
      </c>
      <c r="K14" s="143">
        <f t="shared" si="0"/>
        <v>3</v>
      </c>
      <c r="L14" s="122">
        <f t="shared" si="0"/>
        <v>0</v>
      </c>
      <c r="M14" s="122">
        <f t="shared" si="0"/>
        <v>-0.27777777777777779</v>
      </c>
      <c r="N14" s="122">
        <f t="shared" si="0"/>
        <v>4.3269230769230838E-2</v>
      </c>
      <c r="O14" s="122">
        <f t="shared" si="0"/>
        <v>-0.30414746543778803</v>
      </c>
      <c r="P14" s="144">
        <f t="shared" si="0"/>
        <v>0.77483443708609268</v>
      </c>
    </row>
    <row r="15" spans="1:16" x14ac:dyDescent="0.25">
      <c r="A15" s="164">
        <v>1113</v>
      </c>
      <c r="B15" s="126" t="s">
        <v>49</v>
      </c>
      <c r="C15" s="129" t="s">
        <v>692</v>
      </c>
      <c r="D15" s="136">
        <v>0</v>
      </c>
      <c r="E15" s="121">
        <v>26</v>
      </c>
      <c r="F15" s="121">
        <v>26</v>
      </c>
      <c r="G15" s="121">
        <v>22</v>
      </c>
      <c r="H15" s="121">
        <v>0</v>
      </c>
      <c r="I15" s="121">
        <v>42</v>
      </c>
      <c r="J15" s="137"/>
      <c r="K15" s="143" t="str">
        <f t="shared" si="0"/>
        <v/>
      </c>
      <c r="L15" s="122">
        <f t="shared" si="0"/>
        <v>0</v>
      </c>
      <c r="M15" s="122">
        <f t="shared" si="0"/>
        <v>-0.15384615384615385</v>
      </c>
      <c r="N15" s="122">
        <f t="shared" si="0"/>
        <v>-1</v>
      </c>
      <c r="O15" s="122" t="str">
        <f t="shared" si="0"/>
        <v/>
      </c>
      <c r="P15" s="144">
        <f t="shared" si="0"/>
        <v>-1</v>
      </c>
    </row>
    <row r="16" spans="1:16" x14ac:dyDescent="0.25">
      <c r="A16" s="164">
        <v>1114</v>
      </c>
      <c r="B16" s="126" t="s">
        <v>55</v>
      </c>
      <c r="C16" s="129" t="s">
        <v>692</v>
      </c>
      <c r="D16" s="136">
        <v>62</v>
      </c>
      <c r="E16" s="121">
        <v>41</v>
      </c>
      <c r="F16" s="121">
        <v>41</v>
      </c>
      <c r="G16" s="121">
        <v>55</v>
      </c>
      <c r="H16" s="121">
        <v>65</v>
      </c>
      <c r="I16" s="121">
        <v>199</v>
      </c>
      <c r="J16" s="137">
        <v>166</v>
      </c>
      <c r="K16" s="143">
        <f t="shared" si="0"/>
        <v>-0.33870967741935487</v>
      </c>
      <c r="L16" s="122">
        <f t="shared" si="0"/>
        <v>0</v>
      </c>
      <c r="M16" s="122">
        <f t="shared" si="0"/>
        <v>0.34146341463414642</v>
      </c>
      <c r="N16" s="122">
        <f t="shared" si="0"/>
        <v>0.18181818181818188</v>
      </c>
      <c r="O16" s="122">
        <f t="shared" si="0"/>
        <v>2.0615384615384613</v>
      </c>
      <c r="P16" s="144">
        <f t="shared" si="0"/>
        <v>-0.16582914572864327</v>
      </c>
    </row>
    <row r="17" spans="1:16" x14ac:dyDescent="0.25">
      <c r="A17" s="164">
        <v>1115</v>
      </c>
      <c r="B17" s="126" t="s">
        <v>59</v>
      </c>
      <c r="C17" s="129" t="s">
        <v>691</v>
      </c>
      <c r="D17" s="136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6</v>
      </c>
      <c r="J17" s="137">
        <v>4</v>
      </c>
      <c r="K17" s="143" t="str">
        <f t="shared" si="0"/>
        <v/>
      </c>
      <c r="L17" s="122" t="str">
        <f t="shared" si="0"/>
        <v/>
      </c>
      <c r="M17" s="122" t="str">
        <f t="shared" si="0"/>
        <v/>
      </c>
      <c r="N17" s="122" t="str">
        <f t="shared" si="0"/>
        <v/>
      </c>
      <c r="O17" s="122" t="str">
        <f t="shared" si="0"/>
        <v/>
      </c>
      <c r="P17" s="144">
        <f t="shared" si="0"/>
        <v>-0.33333333333333337</v>
      </c>
    </row>
    <row r="18" spans="1:16" x14ac:dyDescent="0.25">
      <c r="A18" s="164">
        <v>1115</v>
      </c>
      <c r="B18" s="126" t="s">
        <v>59</v>
      </c>
      <c r="C18" s="129" t="s">
        <v>692</v>
      </c>
      <c r="D18" s="136">
        <v>31</v>
      </c>
      <c r="E18" s="121">
        <v>33</v>
      </c>
      <c r="F18" s="121">
        <v>33</v>
      </c>
      <c r="G18" s="121">
        <v>15</v>
      </c>
      <c r="H18" s="121">
        <v>20</v>
      </c>
      <c r="I18" s="121">
        <v>149</v>
      </c>
      <c r="J18" s="137">
        <v>36</v>
      </c>
      <c r="K18" s="143">
        <f t="shared" si="0"/>
        <v>6.4516129032258007E-2</v>
      </c>
      <c r="L18" s="122">
        <f t="shared" si="0"/>
        <v>0</v>
      </c>
      <c r="M18" s="122">
        <f t="shared" si="0"/>
        <v>-0.54545454545454541</v>
      </c>
      <c r="N18" s="122">
        <f t="shared" si="0"/>
        <v>0.33333333333333326</v>
      </c>
      <c r="O18" s="122">
        <f t="shared" si="0"/>
        <v>6.45</v>
      </c>
      <c r="P18" s="144">
        <f t="shared" si="0"/>
        <v>-0.75838926174496646</v>
      </c>
    </row>
    <row r="19" spans="1:16" x14ac:dyDescent="0.25">
      <c r="A19" s="164">
        <v>1117</v>
      </c>
      <c r="B19" s="126" t="s">
        <v>63</v>
      </c>
      <c r="C19" s="129" t="s">
        <v>692</v>
      </c>
      <c r="D19" s="136">
        <v>171</v>
      </c>
      <c r="E19" s="121">
        <v>235</v>
      </c>
      <c r="F19" s="121">
        <v>235</v>
      </c>
      <c r="G19" s="121">
        <v>340</v>
      </c>
      <c r="H19" s="121">
        <v>264</v>
      </c>
      <c r="I19" s="121">
        <v>208</v>
      </c>
      <c r="J19" s="137">
        <v>244</v>
      </c>
      <c r="K19" s="143">
        <f t="shared" si="0"/>
        <v>0.3742690058479532</v>
      </c>
      <c r="L19" s="122">
        <f t="shared" si="0"/>
        <v>0</v>
      </c>
      <c r="M19" s="122">
        <f t="shared" si="0"/>
        <v>0.44680851063829796</v>
      </c>
      <c r="N19" s="122">
        <f t="shared" si="0"/>
        <v>-0.22352941176470587</v>
      </c>
      <c r="O19" s="122">
        <f t="shared" si="0"/>
        <v>-0.21212121212121215</v>
      </c>
      <c r="P19" s="144">
        <f t="shared" si="0"/>
        <v>0.17307692307692313</v>
      </c>
    </row>
    <row r="20" spans="1:16" x14ac:dyDescent="0.25">
      <c r="A20" s="164">
        <v>1117</v>
      </c>
      <c r="B20" s="126" t="s">
        <v>63</v>
      </c>
      <c r="C20" s="129" t="s">
        <v>691</v>
      </c>
      <c r="D20" s="136">
        <v>0</v>
      </c>
      <c r="E20" s="121">
        <v>0</v>
      </c>
      <c r="F20" s="121">
        <v>0</v>
      </c>
      <c r="G20" s="121">
        <v>0</v>
      </c>
      <c r="H20" s="121">
        <v>7</v>
      </c>
      <c r="I20" s="121">
        <v>7</v>
      </c>
      <c r="J20" s="137">
        <v>5</v>
      </c>
      <c r="K20" s="143" t="str">
        <f t="shared" si="0"/>
        <v/>
      </c>
      <c r="L20" s="122" t="str">
        <f t="shared" si="0"/>
        <v/>
      </c>
      <c r="M20" s="122" t="str">
        <f t="shared" si="0"/>
        <v/>
      </c>
      <c r="N20" s="122" t="str">
        <f t="shared" si="0"/>
        <v/>
      </c>
      <c r="O20" s="122">
        <f t="shared" si="0"/>
        <v>0</v>
      </c>
      <c r="P20" s="144">
        <f t="shared" si="0"/>
        <v>-0.2857142857142857</v>
      </c>
    </row>
    <row r="21" spans="1:16" x14ac:dyDescent="0.25">
      <c r="A21" s="164">
        <v>1118</v>
      </c>
      <c r="B21" s="126" t="s">
        <v>65</v>
      </c>
      <c r="C21" s="129" t="s">
        <v>692</v>
      </c>
      <c r="D21" s="136">
        <v>0</v>
      </c>
      <c r="E21" s="121">
        <v>13</v>
      </c>
      <c r="F21" s="121">
        <v>13</v>
      </c>
      <c r="G21" s="121">
        <v>0</v>
      </c>
      <c r="H21" s="121">
        <v>2</v>
      </c>
      <c r="I21" s="121">
        <v>25</v>
      </c>
      <c r="J21" s="137">
        <v>1</v>
      </c>
      <c r="K21" s="143" t="str">
        <f t="shared" si="0"/>
        <v/>
      </c>
      <c r="L21" s="122">
        <f t="shared" si="0"/>
        <v>0</v>
      </c>
      <c r="M21" s="122">
        <f t="shared" si="0"/>
        <v>-1</v>
      </c>
      <c r="N21" s="122" t="str">
        <f t="shared" si="0"/>
        <v/>
      </c>
      <c r="O21" s="122">
        <f t="shared" si="0"/>
        <v>11.5</v>
      </c>
      <c r="P21" s="144">
        <f t="shared" si="0"/>
        <v>-0.96</v>
      </c>
    </row>
    <row r="22" spans="1:16" x14ac:dyDescent="0.25">
      <c r="A22" s="164">
        <v>1119</v>
      </c>
      <c r="B22" s="126" t="s">
        <v>69</v>
      </c>
      <c r="C22" s="129" t="s">
        <v>692</v>
      </c>
      <c r="D22" s="136">
        <v>0</v>
      </c>
      <c r="E22" s="121">
        <v>34</v>
      </c>
      <c r="F22" s="121">
        <v>34</v>
      </c>
      <c r="G22" s="121">
        <v>31</v>
      </c>
      <c r="H22" s="121">
        <v>52</v>
      </c>
      <c r="I22" s="121">
        <v>12</v>
      </c>
      <c r="J22" s="137">
        <v>25</v>
      </c>
      <c r="K22" s="143" t="str">
        <f t="shared" si="0"/>
        <v/>
      </c>
      <c r="L22" s="122">
        <f t="shared" si="0"/>
        <v>0</v>
      </c>
      <c r="M22" s="122">
        <f t="shared" si="0"/>
        <v>-8.8235294117647078E-2</v>
      </c>
      <c r="N22" s="122">
        <f t="shared" si="0"/>
        <v>0.67741935483870974</v>
      </c>
      <c r="O22" s="122">
        <f t="shared" si="0"/>
        <v>-0.76923076923076916</v>
      </c>
      <c r="P22" s="144">
        <f t="shared" si="0"/>
        <v>1.0833333333333335</v>
      </c>
    </row>
    <row r="23" spans="1:16" x14ac:dyDescent="0.25">
      <c r="A23" s="164">
        <v>1201</v>
      </c>
      <c r="B23" s="126" t="s">
        <v>82</v>
      </c>
      <c r="C23" s="129" t="s">
        <v>691</v>
      </c>
      <c r="D23" s="136">
        <v>78</v>
      </c>
      <c r="E23" s="121">
        <v>0</v>
      </c>
      <c r="F23" s="121">
        <v>0</v>
      </c>
      <c r="G23" s="121">
        <v>0</v>
      </c>
      <c r="H23" s="121">
        <v>0</v>
      </c>
      <c r="I23" s="121"/>
      <c r="J23" s="137"/>
      <c r="K23" s="143">
        <f t="shared" si="0"/>
        <v>-1</v>
      </c>
      <c r="L23" s="122" t="str">
        <f t="shared" si="0"/>
        <v/>
      </c>
      <c r="M23" s="122" t="str">
        <f t="shared" si="0"/>
        <v/>
      </c>
      <c r="N23" s="122" t="str">
        <f t="shared" si="0"/>
        <v/>
      </c>
      <c r="O23" s="122" t="str">
        <f t="shared" si="0"/>
        <v/>
      </c>
      <c r="P23" s="144" t="str">
        <f t="shared" si="0"/>
        <v/>
      </c>
    </row>
    <row r="24" spans="1:16" x14ac:dyDescent="0.25">
      <c r="A24" s="164">
        <v>1201</v>
      </c>
      <c r="B24" s="126" t="s">
        <v>82</v>
      </c>
      <c r="C24" s="129" t="s">
        <v>692</v>
      </c>
      <c r="D24" s="136">
        <v>291</v>
      </c>
      <c r="E24" s="121">
        <v>0</v>
      </c>
      <c r="F24" s="121">
        <v>0</v>
      </c>
      <c r="G24" s="121">
        <v>0</v>
      </c>
      <c r="H24" s="121">
        <v>0</v>
      </c>
      <c r="I24" s="121"/>
      <c r="J24" s="137"/>
      <c r="K24" s="143">
        <f t="shared" si="0"/>
        <v>-1</v>
      </c>
      <c r="L24" s="122" t="str">
        <f t="shared" si="0"/>
        <v/>
      </c>
      <c r="M24" s="122" t="str">
        <f t="shared" si="0"/>
        <v/>
      </c>
      <c r="N24" s="122" t="str">
        <f t="shared" si="0"/>
        <v/>
      </c>
      <c r="O24" s="122" t="str">
        <f t="shared" si="0"/>
        <v/>
      </c>
      <c r="P24" s="144" t="str">
        <f t="shared" si="0"/>
        <v/>
      </c>
    </row>
    <row r="25" spans="1:16" x14ac:dyDescent="0.25">
      <c r="A25" s="164">
        <v>1202</v>
      </c>
      <c r="B25" s="126" t="s">
        <v>84</v>
      </c>
      <c r="C25" s="129" t="s">
        <v>691</v>
      </c>
      <c r="D25" s="136">
        <v>0</v>
      </c>
      <c r="E25" s="121">
        <v>0</v>
      </c>
      <c r="F25" s="121">
        <v>0</v>
      </c>
      <c r="G25" s="121">
        <v>0</v>
      </c>
      <c r="H25" s="121">
        <v>16</v>
      </c>
      <c r="I25" s="121"/>
      <c r="J25" s="137"/>
      <c r="K25" s="143" t="str">
        <f t="shared" si="0"/>
        <v/>
      </c>
      <c r="L25" s="122" t="str">
        <f t="shared" si="0"/>
        <v/>
      </c>
      <c r="M25" s="122" t="str">
        <f t="shared" si="0"/>
        <v/>
      </c>
      <c r="N25" s="122" t="str">
        <f t="shared" si="0"/>
        <v/>
      </c>
      <c r="O25" s="122">
        <f t="shared" si="0"/>
        <v>-1</v>
      </c>
      <c r="P25" s="144" t="str">
        <f t="shared" si="0"/>
        <v/>
      </c>
    </row>
    <row r="26" spans="1:16" x14ac:dyDescent="0.25">
      <c r="A26" s="164">
        <v>1202</v>
      </c>
      <c r="B26" s="126" t="s">
        <v>84</v>
      </c>
      <c r="C26" s="129" t="s">
        <v>692</v>
      </c>
      <c r="D26" s="136">
        <v>73</v>
      </c>
      <c r="E26" s="121">
        <v>0</v>
      </c>
      <c r="F26" s="121">
        <v>0</v>
      </c>
      <c r="G26" s="121">
        <v>54</v>
      </c>
      <c r="H26" s="121">
        <v>56</v>
      </c>
      <c r="I26" s="121">
        <v>11</v>
      </c>
      <c r="J26" s="137"/>
      <c r="K26" s="143">
        <f t="shared" si="0"/>
        <v>-1</v>
      </c>
      <c r="L26" s="122" t="str">
        <f t="shared" si="0"/>
        <v/>
      </c>
      <c r="M26" s="122" t="str">
        <f t="shared" si="0"/>
        <v/>
      </c>
      <c r="N26" s="122">
        <f t="shared" si="0"/>
        <v>3.7037037037036979E-2</v>
      </c>
      <c r="O26" s="122">
        <f t="shared" si="0"/>
        <v>-0.8035714285714286</v>
      </c>
      <c r="P26" s="144">
        <f t="shared" si="0"/>
        <v>-1</v>
      </c>
    </row>
    <row r="27" spans="1:16" x14ac:dyDescent="0.25">
      <c r="A27" s="164">
        <v>1203</v>
      </c>
      <c r="B27" s="126" t="s">
        <v>88</v>
      </c>
      <c r="C27" s="129" t="s">
        <v>692</v>
      </c>
      <c r="D27" s="136">
        <v>486</v>
      </c>
      <c r="E27" s="121">
        <v>692</v>
      </c>
      <c r="F27" s="121">
        <v>692</v>
      </c>
      <c r="G27" s="121">
        <v>517</v>
      </c>
      <c r="H27" s="121">
        <v>645</v>
      </c>
      <c r="I27" s="121">
        <v>539</v>
      </c>
      <c r="J27" s="137">
        <v>733</v>
      </c>
      <c r="K27" s="143">
        <f t="shared" si="0"/>
        <v>0.4238683127572016</v>
      </c>
      <c r="L27" s="122">
        <f t="shared" si="0"/>
        <v>0</v>
      </c>
      <c r="M27" s="122">
        <f t="shared" si="0"/>
        <v>-0.25289017341040465</v>
      </c>
      <c r="N27" s="122">
        <f t="shared" si="0"/>
        <v>0.24758220502901351</v>
      </c>
      <c r="O27" s="122">
        <f t="shared" si="0"/>
        <v>-0.16434108527131785</v>
      </c>
      <c r="P27" s="144">
        <f t="shared" si="0"/>
        <v>0.35992578849721713</v>
      </c>
    </row>
    <row r="28" spans="1:16" x14ac:dyDescent="0.25">
      <c r="A28" s="164">
        <v>1203</v>
      </c>
      <c r="B28" s="126" t="s">
        <v>88</v>
      </c>
      <c r="C28" s="129" t="s">
        <v>691</v>
      </c>
      <c r="D28" s="136">
        <v>42</v>
      </c>
      <c r="E28" s="121">
        <v>72</v>
      </c>
      <c r="F28" s="121">
        <v>72</v>
      </c>
      <c r="G28" s="121">
        <v>72</v>
      </c>
      <c r="H28" s="121">
        <v>78</v>
      </c>
      <c r="I28" s="121">
        <v>98</v>
      </c>
      <c r="J28" s="137">
        <v>97</v>
      </c>
      <c r="K28" s="143">
        <f t="shared" si="0"/>
        <v>0.71428571428571419</v>
      </c>
      <c r="L28" s="122">
        <f t="shared" si="0"/>
        <v>0</v>
      </c>
      <c r="M28" s="122">
        <f t="shared" si="0"/>
        <v>0</v>
      </c>
      <c r="N28" s="122">
        <f t="shared" si="0"/>
        <v>8.3333333333333259E-2</v>
      </c>
      <c r="O28" s="122">
        <f t="shared" si="0"/>
        <v>0.25641025641025639</v>
      </c>
      <c r="P28" s="144">
        <f t="shared" si="0"/>
        <v>-1.0204081632653073E-2</v>
      </c>
    </row>
    <row r="29" spans="1:16" x14ac:dyDescent="0.25">
      <c r="A29" s="164">
        <v>1204</v>
      </c>
      <c r="B29" s="126" t="s">
        <v>91</v>
      </c>
      <c r="C29" s="129" t="s">
        <v>691</v>
      </c>
      <c r="D29" s="136">
        <v>22</v>
      </c>
      <c r="E29" s="121">
        <v>13</v>
      </c>
      <c r="F29" s="121">
        <v>13</v>
      </c>
      <c r="G29" s="121">
        <v>23</v>
      </c>
      <c r="H29" s="121">
        <v>26</v>
      </c>
      <c r="I29" s="121">
        <v>14</v>
      </c>
      <c r="J29" s="137">
        <v>27</v>
      </c>
      <c r="K29" s="143">
        <f t="shared" si="0"/>
        <v>-0.40909090909090906</v>
      </c>
      <c r="L29" s="122">
        <f t="shared" si="0"/>
        <v>0</v>
      </c>
      <c r="M29" s="122">
        <f t="shared" si="0"/>
        <v>0.76923076923076916</v>
      </c>
      <c r="N29" s="122">
        <f t="shared" si="0"/>
        <v>0.13043478260869557</v>
      </c>
      <c r="O29" s="122">
        <f t="shared" si="0"/>
        <v>-0.46153846153846156</v>
      </c>
      <c r="P29" s="144">
        <f t="shared" si="0"/>
        <v>0.9285714285714286</v>
      </c>
    </row>
    <row r="30" spans="1:16" x14ac:dyDescent="0.25">
      <c r="A30" s="164">
        <v>1204</v>
      </c>
      <c r="B30" s="126" t="s">
        <v>91</v>
      </c>
      <c r="C30" s="129" t="s">
        <v>692</v>
      </c>
      <c r="D30" s="136">
        <v>198</v>
      </c>
      <c r="E30" s="121">
        <v>227</v>
      </c>
      <c r="F30" s="121">
        <v>227</v>
      </c>
      <c r="G30" s="121">
        <v>261</v>
      </c>
      <c r="H30" s="121">
        <v>283</v>
      </c>
      <c r="I30" s="121">
        <v>286</v>
      </c>
      <c r="J30" s="137">
        <v>223</v>
      </c>
      <c r="K30" s="143">
        <f t="shared" si="0"/>
        <v>0.14646464646464641</v>
      </c>
      <c r="L30" s="122">
        <f t="shared" si="0"/>
        <v>0</v>
      </c>
      <c r="M30" s="122">
        <f t="shared" si="0"/>
        <v>0.14977973568281944</v>
      </c>
      <c r="N30" s="122">
        <f t="shared" si="0"/>
        <v>8.4291187739463647E-2</v>
      </c>
      <c r="O30" s="122">
        <f t="shared" si="0"/>
        <v>1.0600706713780994E-2</v>
      </c>
      <c r="P30" s="144">
        <f t="shared" si="0"/>
        <v>-0.22027972027972031</v>
      </c>
    </row>
    <row r="31" spans="1:16" x14ac:dyDescent="0.25">
      <c r="A31" s="164">
        <v>1205</v>
      </c>
      <c r="B31" s="126" t="s">
        <v>95</v>
      </c>
      <c r="C31" s="129" t="s">
        <v>692</v>
      </c>
      <c r="D31" s="136">
        <v>28</v>
      </c>
      <c r="E31" s="121">
        <v>24</v>
      </c>
      <c r="F31" s="121">
        <v>24</v>
      </c>
      <c r="G31" s="121">
        <v>27</v>
      </c>
      <c r="H31" s="121">
        <v>69</v>
      </c>
      <c r="I31" s="121">
        <v>66</v>
      </c>
      <c r="J31" s="137">
        <v>120</v>
      </c>
      <c r="K31" s="143">
        <f t="shared" si="0"/>
        <v>-0.1428571428571429</v>
      </c>
      <c r="L31" s="122">
        <f t="shared" si="0"/>
        <v>0</v>
      </c>
      <c r="M31" s="122">
        <f t="shared" si="0"/>
        <v>0.125</v>
      </c>
      <c r="N31" s="122">
        <f t="shared" si="0"/>
        <v>1.5555555555555554</v>
      </c>
      <c r="O31" s="122">
        <f t="shared" si="0"/>
        <v>-4.3478260869565188E-2</v>
      </c>
      <c r="P31" s="144">
        <f t="shared" si="0"/>
        <v>0.81818181818181812</v>
      </c>
    </row>
    <row r="32" spans="1:16" x14ac:dyDescent="0.25">
      <c r="A32" s="164">
        <v>1205</v>
      </c>
      <c r="B32" s="126" t="s">
        <v>95</v>
      </c>
      <c r="C32" s="129" t="s">
        <v>691</v>
      </c>
      <c r="D32" s="136">
        <v>1</v>
      </c>
      <c r="E32" s="121">
        <v>24</v>
      </c>
      <c r="F32" s="121">
        <v>24</v>
      </c>
      <c r="G32" s="121">
        <v>10</v>
      </c>
      <c r="H32" s="121">
        <v>6</v>
      </c>
      <c r="I32" s="121">
        <v>11</v>
      </c>
      <c r="J32" s="137">
        <v>18</v>
      </c>
      <c r="K32" s="143">
        <f t="shared" si="0"/>
        <v>23</v>
      </c>
      <c r="L32" s="122">
        <f t="shared" si="0"/>
        <v>0</v>
      </c>
      <c r="M32" s="122">
        <f t="shared" si="0"/>
        <v>-0.58333333333333326</v>
      </c>
      <c r="N32" s="122">
        <f t="shared" si="0"/>
        <v>-0.4</v>
      </c>
      <c r="O32" s="122">
        <f t="shared" si="0"/>
        <v>0.83333333333333326</v>
      </c>
      <c r="P32" s="144">
        <f t="shared" si="0"/>
        <v>0.63636363636363646</v>
      </c>
    </row>
    <row r="33" spans="1:16" x14ac:dyDescent="0.25">
      <c r="A33" s="164">
        <v>1206</v>
      </c>
      <c r="B33" s="126" t="s">
        <v>99</v>
      </c>
      <c r="C33" s="129" t="s">
        <v>692</v>
      </c>
      <c r="D33" s="136">
        <v>88</v>
      </c>
      <c r="E33" s="121">
        <v>74</v>
      </c>
      <c r="F33" s="121">
        <v>74</v>
      </c>
      <c r="G33" s="121">
        <v>119</v>
      </c>
      <c r="H33" s="121">
        <v>60</v>
      </c>
      <c r="I33" s="121">
        <v>20</v>
      </c>
      <c r="J33" s="137">
        <v>16</v>
      </c>
      <c r="K33" s="143">
        <f t="shared" si="0"/>
        <v>-0.15909090909090906</v>
      </c>
      <c r="L33" s="122">
        <f t="shared" si="0"/>
        <v>0</v>
      </c>
      <c r="M33" s="122">
        <f t="shared" si="0"/>
        <v>0.60810810810810811</v>
      </c>
      <c r="N33" s="122">
        <f t="shared" si="0"/>
        <v>-0.49579831932773111</v>
      </c>
      <c r="O33" s="122">
        <f t="shared" si="0"/>
        <v>-0.66666666666666674</v>
      </c>
      <c r="P33" s="144">
        <f t="shared" si="0"/>
        <v>-0.19999999999999996</v>
      </c>
    </row>
    <row r="34" spans="1:16" x14ac:dyDescent="0.25">
      <c r="A34" s="164">
        <v>1206</v>
      </c>
      <c r="B34" s="126" t="s">
        <v>99</v>
      </c>
      <c r="C34" s="129" t="s">
        <v>691</v>
      </c>
      <c r="D34" s="136">
        <v>0</v>
      </c>
      <c r="E34" s="121">
        <v>4</v>
      </c>
      <c r="F34" s="121">
        <v>4</v>
      </c>
      <c r="G34" s="121">
        <v>13</v>
      </c>
      <c r="H34" s="121">
        <v>16</v>
      </c>
      <c r="I34" s="121">
        <v>14</v>
      </c>
      <c r="J34" s="137"/>
      <c r="K34" s="143" t="str">
        <f t="shared" si="0"/>
        <v/>
      </c>
      <c r="L34" s="122">
        <f t="shared" si="0"/>
        <v>0</v>
      </c>
      <c r="M34" s="122">
        <f t="shared" si="0"/>
        <v>2.25</v>
      </c>
      <c r="N34" s="122">
        <f t="shared" si="0"/>
        <v>0.23076923076923084</v>
      </c>
      <c r="O34" s="122">
        <f t="shared" si="0"/>
        <v>-0.125</v>
      </c>
      <c r="P34" s="144">
        <f t="shared" si="0"/>
        <v>-1</v>
      </c>
    </row>
    <row r="35" spans="1:16" x14ac:dyDescent="0.25">
      <c r="A35" s="164">
        <v>1207</v>
      </c>
      <c r="B35" s="126" t="s">
        <v>103</v>
      </c>
      <c r="C35" s="129" t="s">
        <v>691</v>
      </c>
      <c r="D35" s="136">
        <v>0</v>
      </c>
      <c r="E35" s="121">
        <v>0</v>
      </c>
      <c r="F35" s="121">
        <v>0</v>
      </c>
      <c r="G35" s="121">
        <v>0</v>
      </c>
      <c r="H35" s="121">
        <v>0</v>
      </c>
      <c r="I35" s="121"/>
      <c r="J35" s="137"/>
      <c r="K35" s="143" t="str">
        <f t="shared" ref="K35:P66" si="1">IFERROR(E35/D35-1,"")</f>
        <v/>
      </c>
      <c r="L35" s="122" t="str">
        <f t="shared" si="1"/>
        <v/>
      </c>
      <c r="M35" s="122" t="str">
        <f t="shared" si="1"/>
        <v/>
      </c>
      <c r="N35" s="122" t="str">
        <f t="shared" si="1"/>
        <v/>
      </c>
      <c r="O35" s="122" t="str">
        <f t="shared" si="1"/>
        <v/>
      </c>
      <c r="P35" s="144" t="str">
        <f t="shared" si="1"/>
        <v/>
      </c>
    </row>
    <row r="36" spans="1:16" x14ac:dyDescent="0.25">
      <c r="A36" s="164">
        <v>1207</v>
      </c>
      <c r="B36" s="126" t="s">
        <v>103</v>
      </c>
      <c r="C36" s="129" t="s">
        <v>692</v>
      </c>
      <c r="D36" s="136">
        <v>5</v>
      </c>
      <c r="E36" s="121">
        <v>28</v>
      </c>
      <c r="F36" s="121">
        <v>28</v>
      </c>
      <c r="G36" s="121">
        <v>91</v>
      </c>
      <c r="H36" s="121">
        <v>42</v>
      </c>
      <c r="I36" s="121">
        <v>130</v>
      </c>
      <c r="J36" s="137">
        <v>5</v>
      </c>
      <c r="K36" s="143">
        <f t="shared" si="1"/>
        <v>4.5999999999999996</v>
      </c>
      <c r="L36" s="122">
        <f t="shared" si="1"/>
        <v>0</v>
      </c>
      <c r="M36" s="122">
        <f t="shared" si="1"/>
        <v>2.25</v>
      </c>
      <c r="N36" s="122">
        <f t="shared" si="1"/>
        <v>-0.53846153846153844</v>
      </c>
      <c r="O36" s="122">
        <f t="shared" si="1"/>
        <v>2.0952380952380953</v>
      </c>
      <c r="P36" s="144">
        <f t="shared" si="1"/>
        <v>-0.96153846153846156</v>
      </c>
    </row>
    <row r="37" spans="1:16" x14ac:dyDescent="0.25">
      <c r="A37" s="164">
        <v>1208</v>
      </c>
      <c r="B37" s="126" t="s">
        <v>107</v>
      </c>
      <c r="C37" s="129" t="s">
        <v>692</v>
      </c>
      <c r="D37" s="136">
        <v>17</v>
      </c>
      <c r="E37" s="121">
        <v>42</v>
      </c>
      <c r="F37" s="121">
        <v>42</v>
      </c>
      <c r="G37" s="121">
        <v>47</v>
      </c>
      <c r="H37" s="121">
        <v>51</v>
      </c>
      <c r="I37" s="121">
        <v>61</v>
      </c>
      <c r="J37" s="137">
        <v>86</v>
      </c>
      <c r="K37" s="143">
        <f t="shared" si="1"/>
        <v>1.4705882352941178</v>
      </c>
      <c r="L37" s="122">
        <f t="shared" si="1"/>
        <v>0</v>
      </c>
      <c r="M37" s="122">
        <f t="shared" si="1"/>
        <v>0.11904761904761907</v>
      </c>
      <c r="N37" s="122">
        <f t="shared" si="1"/>
        <v>8.5106382978723305E-2</v>
      </c>
      <c r="O37" s="122">
        <f t="shared" si="1"/>
        <v>0.19607843137254899</v>
      </c>
      <c r="P37" s="144">
        <f t="shared" si="1"/>
        <v>0.4098360655737705</v>
      </c>
    </row>
    <row r="38" spans="1:16" x14ac:dyDescent="0.25">
      <c r="A38" s="164">
        <v>1209</v>
      </c>
      <c r="B38" s="126" t="s">
        <v>111</v>
      </c>
      <c r="C38" s="129" t="s">
        <v>692</v>
      </c>
      <c r="D38" s="136">
        <v>0</v>
      </c>
      <c r="E38" s="121">
        <v>44</v>
      </c>
      <c r="F38" s="121">
        <v>44</v>
      </c>
      <c r="G38" s="121">
        <v>0</v>
      </c>
      <c r="H38" s="121">
        <v>69</v>
      </c>
      <c r="I38" s="121">
        <v>67</v>
      </c>
      <c r="J38" s="137">
        <v>35</v>
      </c>
      <c r="K38" s="143" t="str">
        <f t="shared" si="1"/>
        <v/>
      </c>
      <c r="L38" s="122">
        <f t="shared" si="1"/>
        <v>0</v>
      </c>
      <c r="M38" s="122">
        <f t="shared" si="1"/>
        <v>-1</v>
      </c>
      <c r="N38" s="122" t="str">
        <f t="shared" si="1"/>
        <v/>
      </c>
      <c r="O38" s="122">
        <f t="shared" si="1"/>
        <v>-2.8985507246376829E-2</v>
      </c>
      <c r="P38" s="144">
        <f t="shared" si="1"/>
        <v>-0.47761194029850751</v>
      </c>
    </row>
    <row r="39" spans="1:16" x14ac:dyDescent="0.25">
      <c r="A39" s="164">
        <v>1212</v>
      </c>
      <c r="B39" s="126" t="s">
        <v>115</v>
      </c>
      <c r="C39" s="129" t="s">
        <v>692</v>
      </c>
      <c r="D39" s="136">
        <v>0</v>
      </c>
      <c r="E39" s="121">
        <v>3</v>
      </c>
      <c r="F39" s="121">
        <v>3</v>
      </c>
      <c r="G39" s="121">
        <v>115</v>
      </c>
      <c r="H39" s="121">
        <v>141</v>
      </c>
      <c r="I39" s="121"/>
      <c r="J39" s="137">
        <v>14</v>
      </c>
      <c r="K39" s="143" t="str">
        <f t="shared" si="1"/>
        <v/>
      </c>
      <c r="L39" s="122">
        <f t="shared" si="1"/>
        <v>0</v>
      </c>
      <c r="M39" s="122">
        <f t="shared" si="1"/>
        <v>37.333333333333336</v>
      </c>
      <c r="N39" s="122">
        <f t="shared" si="1"/>
        <v>0.22608695652173916</v>
      </c>
      <c r="O39" s="122">
        <f t="shared" si="1"/>
        <v>-1</v>
      </c>
      <c r="P39" s="144" t="str">
        <f t="shared" si="1"/>
        <v/>
      </c>
    </row>
    <row r="40" spans="1:16" x14ac:dyDescent="0.25">
      <c r="A40" s="164">
        <v>1213</v>
      </c>
      <c r="B40" s="126" t="s">
        <v>693</v>
      </c>
      <c r="C40" s="129" t="s">
        <v>691</v>
      </c>
      <c r="D40" s="136">
        <v>2</v>
      </c>
      <c r="E40" s="121">
        <v>1</v>
      </c>
      <c r="F40" s="121">
        <v>1</v>
      </c>
      <c r="G40" s="121">
        <v>0</v>
      </c>
      <c r="H40" s="121">
        <v>2</v>
      </c>
      <c r="I40" s="121"/>
      <c r="J40" s="137"/>
      <c r="K40" s="143">
        <f t="shared" si="1"/>
        <v>-0.5</v>
      </c>
      <c r="L40" s="122">
        <f t="shared" si="1"/>
        <v>0</v>
      </c>
      <c r="M40" s="122">
        <f t="shared" si="1"/>
        <v>-1</v>
      </c>
      <c r="N40" s="122" t="str">
        <f t="shared" si="1"/>
        <v/>
      </c>
      <c r="O40" s="122">
        <f t="shared" si="1"/>
        <v>-1</v>
      </c>
      <c r="P40" s="144" t="str">
        <f t="shared" si="1"/>
        <v/>
      </c>
    </row>
    <row r="41" spans="1:16" x14ac:dyDescent="0.25">
      <c r="A41" s="164">
        <v>1213</v>
      </c>
      <c r="B41" s="126" t="s">
        <v>693</v>
      </c>
      <c r="C41" s="129" t="s">
        <v>692</v>
      </c>
      <c r="D41" s="136">
        <v>44</v>
      </c>
      <c r="E41" s="121">
        <v>40</v>
      </c>
      <c r="F41" s="121">
        <v>40</v>
      </c>
      <c r="G41" s="121">
        <v>58</v>
      </c>
      <c r="H41" s="121">
        <v>19</v>
      </c>
      <c r="I41" s="121">
        <v>29</v>
      </c>
      <c r="J41" s="137">
        <v>13</v>
      </c>
      <c r="K41" s="143">
        <f t="shared" si="1"/>
        <v>-9.0909090909090939E-2</v>
      </c>
      <c r="L41" s="122">
        <f t="shared" si="1"/>
        <v>0</v>
      </c>
      <c r="M41" s="122">
        <f t="shared" si="1"/>
        <v>0.44999999999999996</v>
      </c>
      <c r="N41" s="122">
        <f t="shared" si="1"/>
        <v>-0.67241379310344829</v>
      </c>
      <c r="O41" s="122">
        <f t="shared" si="1"/>
        <v>0.52631578947368429</v>
      </c>
      <c r="P41" s="144">
        <f t="shared" si="1"/>
        <v>-0.55172413793103448</v>
      </c>
    </row>
    <row r="42" spans="1:16" x14ac:dyDescent="0.25">
      <c r="A42" s="164">
        <v>1217</v>
      </c>
      <c r="B42" s="126" t="s">
        <v>126</v>
      </c>
      <c r="C42" s="129" t="s">
        <v>691</v>
      </c>
      <c r="D42" s="136">
        <v>0</v>
      </c>
      <c r="E42" s="121">
        <v>0</v>
      </c>
      <c r="F42" s="121">
        <v>0</v>
      </c>
      <c r="G42" s="121">
        <v>0</v>
      </c>
      <c r="H42" s="121">
        <v>2</v>
      </c>
      <c r="I42" s="121"/>
      <c r="J42" s="137"/>
      <c r="K42" s="143" t="str">
        <f t="shared" si="1"/>
        <v/>
      </c>
      <c r="L42" s="122" t="str">
        <f t="shared" si="1"/>
        <v/>
      </c>
      <c r="M42" s="122" t="str">
        <f t="shared" si="1"/>
        <v/>
      </c>
      <c r="N42" s="122" t="str">
        <f t="shared" si="1"/>
        <v/>
      </c>
      <c r="O42" s="122">
        <f t="shared" si="1"/>
        <v>-1</v>
      </c>
      <c r="P42" s="144" t="str">
        <f t="shared" si="1"/>
        <v/>
      </c>
    </row>
    <row r="43" spans="1:16" x14ac:dyDescent="0.25">
      <c r="A43" s="164">
        <v>1217</v>
      </c>
      <c r="B43" s="126" t="s">
        <v>126</v>
      </c>
      <c r="C43" s="129" t="s">
        <v>692</v>
      </c>
      <c r="D43" s="136">
        <v>0</v>
      </c>
      <c r="E43" s="121">
        <v>0</v>
      </c>
      <c r="F43" s="121">
        <v>0</v>
      </c>
      <c r="G43" s="121">
        <v>0</v>
      </c>
      <c r="H43" s="121">
        <v>6</v>
      </c>
      <c r="I43" s="121"/>
      <c r="J43" s="137"/>
      <c r="K43" s="143" t="str">
        <f t="shared" si="1"/>
        <v/>
      </c>
      <c r="L43" s="122" t="str">
        <f t="shared" si="1"/>
        <v/>
      </c>
      <c r="M43" s="122" t="str">
        <f t="shared" si="1"/>
        <v/>
      </c>
      <c r="N43" s="122" t="str">
        <f t="shared" si="1"/>
        <v/>
      </c>
      <c r="O43" s="122">
        <f t="shared" si="1"/>
        <v>-1</v>
      </c>
      <c r="P43" s="144" t="str">
        <f t="shared" si="1"/>
        <v/>
      </c>
    </row>
    <row r="44" spans="1:16" x14ac:dyDescent="0.25">
      <c r="A44" s="164">
        <v>1218</v>
      </c>
      <c r="B44" s="126" t="s">
        <v>130</v>
      </c>
      <c r="C44" s="129" t="s">
        <v>692</v>
      </c>
      <c r="D44" s="136">
        <v>0</v>
      </c>
      <c r="E44" s="121">
        <v>6</v>
      </c>
      <c r="F44" s="121">
        <v>6</v>
      </c>
      <c r="G44" s="121">
        <v>35</v>
      </c>
      <c r="H44" s="121">
        <v>0</v>
      </c>
      <c r="I44" s="121">
        <v>17</v>
      </c>
      <c r="J44" s="137">
        <v>16</v>
      </c>
      <c r="K44" s="143" t="str">
        <f t="shared" si="1"/>
        <v/>
      </c>
      <c r="L44" s="122">
        <f t="shared" si="1"/>
        <v>0</v>
      </c>
      <c r="M44" s="122">
        <f t="shared" si="1"/>
        <v>4.833333333333333</v>
      </c>
      <c r="N44" s="122">
        <f t="shared" si="1"/>
        <v>-1</v>
      </c>
      <c r="O44" s="122" t="str">
        <f t="shared" si="1"/>
        <v/>
      </c>
      <c r="P44" s="144">
        <f t="shared" si="1"/>
        <v>-5.8823529411764719E-2</v>
      </c>
    </row>
    <row r="45" spans="1:16" x14ac:dyDescent="0.25">
      <c r="A45" s="164">
        <v>1301</v>
      </c>
      <c r="B45" s="126" t="s">
        <v>134</v>
      </c>
      <c r="C45" s="129" t="s">
        <v>691</v>
      </c>
      <c r="D45" s="136">
        <v>0</v>
      </c>
      <c r="E45" s="121">
        <v>0</v>
      </c>
      <c r="F45" s="121">
        <v>0</v>
      </c>
      <c r="G45" s="121">
        <v>6</v>
      </c>
      <c r="H45" s="121">
        <v>3</v>
      </c>
      <c r="I45" s="121">
        <v>6</v>
      </c>
      <c r="J45" s="137">
        <v>9</v>
      </c>
      <c r="K45" s="143" t="str">
        <f t="shared" si="1"/>
        <v/>
      </c>
      <c r="L45" s="122" t="str">
        <f t="shared" si="1"/>
        <v/>
      </c>
      <c r="M45" s="122" t="str">
        <f t="shared" si="1"/>
        <v/>
      </c>
      <c r="N45" s="122">
        <f t="shared" si="1"/>
        <v>-0.5</v>
      </c>
      <c r="O45" s="122">
        <f t="shared" si="1"/>
        <v>1</v>
      </c>
      <c r="P45" s="144">
        <f t="shared" si="1"/>
        <v>0.5</v>
      </c>
    </row>
    <row r="46" spans="1:16" x14ac:dyDescent="0.25">
      <c r="A46" s="164">
        <v>1301</v>
      </c>
      <c r="B46" s="126" t="s">
        <v>134</v>
      </c>
      <c r="C46" s="129" t="s">
        <v>692</v>
      </c>
      <c r="D46" s="136">
        <v>150</v>
      </c>
      <c r="E46" s="121">
        <v>107</v>
      </c>
      <c r="F46" s="121">
        <v>107</v>
      </c>
      <c r="G46" s="121">
        <v>117</v>
      </c>
      <c r="H46" s="121">
        <v>477</v>
      </c>
      <c r="I46" s="121">
        <v>412</v>
      </c>
      <c r="J46" s="137">
        <v>404</v>
      </c>
      <c r="K46" s="143">
        <f t="shared" si="1"/>
        <v>-0.28666666666666663</v>
      </c>
      <c r="L46" s="122">
        <f t="shared" si="1"/>
        <v>0</v>
      </c>
      <c r="M46" s="122">
        <f t="shared" si="1"/>
        <v>9.3457943925233655E-2</v>
      </c>
      <c r="N46" s="122">
        <f t="shared" si="1"/>
        <v>3.0769230769230766</v>
      </c>
      <c r="O46" s="122">
        <f t="shared" si="1"/>
        <v>-0.13626834381551367</v>
      </c>
      <c r="P46" s="144">
        <f t="shared" si="1"/>
        <v>-1.9417475728155331E-2</v>
      </c>
    </row>
    <row r="47" spans="1:16" x14ac:dyDescent="0.25">
      <c r="A47" s="164">
        <v>1701</v>
      </c>
      <c r="B47" s="126" t="s">
        <v>136</v>
      </c>
      <c r="C47" s="129" t="s">
        <v>691</v>
      </c>
      <c r="D47" s="136">
        <v>17</v>
      </c>
      <c r="E47" s="121">
        <v>15</v>
      </c>
      <c r="F47" s="121">
        <v>15</v>
      </c>
      <c r="G47" s="121">
        <v>42</v>
      </c>
      <c r="H47" s="121">
        <v>37</v>
      </c>
      <c r="I47" s="121">
        <v>18</v>
      </c>
      <c r="J47" s="137">
        <v>46</v>
      </c>
      <c r="K47" s="143">
        <f t="shared" si="1"/>
        <v>-0.11764705882352944</v>
      </c>
      <c r="L47" s="122">
        <f t="shared" si="1"/>
        <v>0</v>
      </c>
      <c r="M47" s="122">
        <f t="shared" si="1"/>
        <v>1.7999999999999998</v>
      </c>
      <c r="N47" s="122">
        <f t="shared" si="1"/>
        <v>-0.11904761904761907</v>
      </c>
      <c r="O47" s="122">
        <f t="shared" si="1"/>
        <v>-0.51351351351351349</v>
      </c>
      <c r="P47" s="144">
        <f t="shared" si="1"/>
        <v>1.5555555555555554</v>
      </c>
    </row>
    <row r="48" spans="1:16" x14ac:dyDescent="0.25">
      <c r="A48" s="164">
        <v>1701</v>
      </c>
      <c r="B48" s="126" t="s">
        <v>136</v>
      </c>
      <c r="C48" s="129" t="s">
        <v>692</v>
      </c>
      <c r="D48" s="136">
        <v>314</v>
      </c>
      <c r="E48" s="121">
        <v>435</v>
      </c>
      <c r="F48" s="121">
        <v>435</v>
      </c>
      <c r="G48" s="121">
        <v>795</v>
      </c>
      <c r="H48" s="121">
        <v>971</v>
      </c>
      <c r="I48" s="121">
        <v>720</v>
      </c>
      <c r="J48" s="137">
        <v>1063</v>
      </c>
      <c r="K48" s="143">
        <f t="shared" si="1"/>
        <v>0.38535031847133761</v>
      </c>
      <c r="L48" s="122">
        <f t="shared" si="1"/>
        <v>0</v>
      </c>
      <c r="M48" s="122">
        <f t="shared" si="1"/>
        <v>0.82758620689655182</v>
      </c>
      <c r="N48" s="122">
        <f t="shared" si="1"/>
        <v>0.22138364779874209</v>
      </c>
      <c r="O48" s="122">
        <f t="shared" si="1"/>
        <v>-0.25849639546858905</v>
      </c>
      <c r="P48" s="144">
        <f t="shared" si="1"/>
        <v>0.47638888888888897</v>
      </c>
    </row>
    <row r="49" spans="1:16" x14ac:dyDescent="0.25">
      <c r="A49" s="164">
        <v>1704</v>
      </c>
      <c r="B49" s="126" t="s">
        <v>140</v>
      </c>
      <c r="C49" s="129" t="s">
        <v>692</v>
      </c>
      <c r="D49" s="136">
        <v>100</v>
      </c>
      <c r="E49" s="121">
        <v>63</v>
      </c>
      <c r="F49" s="121">
        <v>63</v>
      </c>
      <c r="G49" s="121">
        <v>927</v>
      </c>
      <c r="H49" s="121">
        <v>571</v>
      </c>
      <c r="I49" s="121">
        <v>788</v>
      </c>
      <c r="J49" s="137">
        <v>793</v>
      </c>
      <c r="K49" s="143">
        <f t="shared" si="1"/>
        <v>-0.37</v>
      </c>
      <c r="L49" s="122">
        <f t="shared" si="1"/>
        <v>0</v>
      </c>
      <c r="M49" s="122">
        <f t="shared" si="1"/>
        <v>13.714285714285714</v>
      </c>
      <c r="N49" s="122">
        <f t="shared" si="1"/>
        <v>-0.38403451995685001</v>
      </c>
      <c r="O49" s="122">
        <f t="shared" si="1"/>
        <v>0.38003502626970231</v>
      </c>
      <c r="P49" s="144">
        <f t="shared" si="1"/>
        <v>6.345177664974555E-3</v>
      </c>
    </row>
    <row r="50" spans="1:16" x14ac:dyDescent="0.25">
      <c r="A50" s="164">
        <v>1704</v>
      </c>
      <c r="B50" s="126" t="s">
        <v>140</v>
      </c>
      <c r="C50" s="129" t="s">
        <v>691</v>
      </c>
      <c r="D50" s="136">
        <v>0</v>
      </c>
      <c r="E50" s="121">
        <v>11</v>
      </c>
      <c r="F50" s="121">
        <v>11</v>
      </c>
      <c r="G50" s="121">
        <v>99</v>
      </c>
      <c r="H50" s="121">
        <v>41</v>
      </c>
      <c r="I50" s="121">
        <v>19</v>
      </c>
      <c r="J50" s="137">
        <v>18</v>
      </c>
      <c r="K50" s="143" t="str">
        <f t="shared" si="1"/>
        <v/>
      </c>
      <c r="L50" s="122">
        <f t="shared" si="1"/>
        <v>0</v>
      </c>
      <c r="M50" s="122">
        <f t="shared" si="1"/>
        <v>8</v>
      </c>
      <c r="N50" s="122">
        <f t="shared" si="1"/>
        <v>-0.58585858585858586</v>
      </c>
      <c r="O50" s="122">
        <f t="shared" si="1"/>
        <v>-0.53658536585365857</v>
      </c>
      <c r="P50" s="144">
        <f t="shared" si="1"/>
        <v>-5.2631578947368474E-2</v>
      </c>
    </row>
    <row r="51" spans="1:16" x14ac:dyDescent="0.25">
      <c r="A51" s="164">
        <v>1706</v>
      </c>
      <c r="B51" s="126" t="s">
        <v>142</v>
      </c>
      <c r="C51" s="129" t="s">
        <v>692</v>
      </c>
      <c r="D51" s="136">
        <v>588</v>
      </c>
      <c r="E51" s="121">
        <v>793</v>
      </c>
      <c r="F51" s="121">
        <v>793</v>
      </c>
      <c r="G51" s="121">
        <v>935</v>
      </c>
      <c r="H51" s="121">
        <v>1208</v>
      </c>
      <c r="I51" s="121">
        <v>1338</v>
      </c>
      <c r="J51" s="137">
        <v>1346</v>
      </c>
      <c r="K51" s="143">
        <f t="shared" si="1"/>
        <v>0.34863945578231292</v>
      </c>
      <c r="L51" s="122">
        <f t="shared" si="1"/>
        <v>0</v>
      </c>
      <c r="M51" s="122">
        <f t="shared" si="1"/>
        <v>0.17906683480453967</v>
      </c>
      <c r="N51" s="122">
        <f t="shared" si="1"/>
        <v>0.29197860962566846</v>
      </c>
      <c r="O51" s="122">
        <f t="shared" si="1"/>
        <v>0.10761589403973515</v>
      </c>
      <c r="P51" s="144">
        <f t="shared" si="1"/>
        <v>5.979073243647326E-3</v>
      </c>
    </row>
    <row r="52" spans="1:16" x14ac:dyDescent="0.25">
      <c r="A52" s="164">
        <v>1706</v>
      </c>
      <c r="B52" s="126" t="s">
        <v>142</v>
      </c>
      <c r="C52" s="129" t="s">
        <v>691</v>
      </c>
      <c r="D52" s="136">
        <v>57</v>
      </c>
      <c r="E52" s="121">
        <v>41</v>
      </c>
      <c r="F52" s="121">
        <v>41</v>
      </c>
      <c r="G52" s="121">
        <v>43</v>
      </c>
      <c r="H52" s="121">
        <v>26</v>
      </c>
      <c r="I52" s="121">
        <v>34</v>
      </c>
      <c r="J52" s="137">
        <v>28</v>
      </c>
      <c r="K52" s="143">
        <f t="shared" si="1"/>
        <v>-0.2807017543859649</v>
      </c>
      <c r="L52" s="122">
        <f t="shared" si="1"/>
        <v>0</v>
      </c>
      <c r="M52" s="122">
        <f t="shared" si="1"/>
        <v>4.8780487804878092E-2</v>
      </c>
      <c r="N52" s="122">
        <f t="shared" si="1"/>
        <v>-0.39534883720930236</v>
      </c>
      <c r="O52" s="122">
        <f t="shared" si="1"/>
        <v>0.30769230769230771</v>
      </c>
      <c r="P52" s="144">
        <f t="shared" si="1"/>
        <v>-0.17647058823529416</v>
      </c>
    </row>
    <row r="53" spans="1:16" x14ac:dyDescent="0.25">
      <c r="A53" s="164">
        <v>1707</v>
      </c>
      <c r="B53" s="126" t="s">
        <v>144</v>
      </c>
      <c r="C53" s="129" t="s">
        <v>691</v>
      </c>
      <c r="D53" s="136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1</v>
      </c>
      <c r="J53" s="137">
        <v>8</v>
      </c>
      <c r="K53" s="143" t="str">
        <f t="shared" si="1"/>
        <v/>
      </c>
      <c r="L53" s="122" t="str">
        <f t="shared" si="1"/>
        <v/>
      </c>
      <c r="M53" s="122" t="str">
        <f t="shared" si="1"/>
        <v/>
      </c>
      <c r="N53" s="122" t="str">
        <f t="shared" si="1"/>
        <v/>
      </c>
      <c r="O53" s="122" t="str">
        <f t="shared" si="1"/>
        <v/>
      </c>
      <c r="P53" s="144">
        <f t="shared" si="1"/>
        <v>7</v>
      </c>
    </row>
    <row r="54" spans="1:16" x14ac:dyDescent="0.25">
      <c r="A54" s="164">
        <v>1707</v>
      </c>
      <c r="B54" s="126" t="s">
        <v>144</v>
      </c>
      <c r="C54" s="129" t="s">
        <v>692</v>
      </c>
      <c r="D54" s="136">
        <v>0</v>
      </c>
      <c r="E54" s="121">
        <v>0</v>
      </c>
      <c r="F54" s="121">
        <v>0</v>
      </c>
      <c r="G54" s="121">
        <v>0</v>
      </c>
      <c r="H54" s="121">
        <v>0</v>
      </c>
      <c r="I54" s="121">
        <v>226</v>
      </c>
      <c r="J54" s="137">
        <v>152</v>
      </c>
      <c r="K54" s="143" t="str">
        <f t="shared" si="1"/>
        <v/>
      </c>
      <c r="L54" s="122" t="str">
        <f t="shared" si="1"/>
        <v/>
      </c>
      <c r="M54" s="122" t="str">
        <f t="shared" si="1"/>
        <v/>
      </c>
      <c r="N54" s="122" t="str">
        <f t="shared" si="1"/>
        <v/>
      </c>
      <c r="O54" s="122" t="str">
        <f t="shared" si="1"/>
        <v/>
      </c>
      <c r="P54" s="144">
        <f t="shared" si="1"/>
        <v>-0.32743362831858402</v>
      </c>
    </row>
    <row r="55" spans="1:16" x14ac:dyDescent="0.25">
      <c r="A55" s="164">
        <v>1709</v>
      </c>
      <c r="B55" s="126" t="s">
        <v>146</v>
      </c>
      <c r="C55" s="129" t="s">
        <v>692</v>
      </c>
      <c r="D55" s="136">
        <v>27</v>
      </c>
      <c r="E55" s="121">
        <v>35</v>
      </c>
      <c r="F55" s="121">
        <v>35</v>
      </c>
      <c r="G55" s="121">
        <v>63</v>
      </c>
      <c r="H55" s="121">
        <v>61</v>
      </c>
      <c r="I55" s="121">
        <v>123</v>
      </c>
      <c r="J55" s="137">
        <v>117</v>
      </c>
      <c r="K55" s="143">
        <f t="shared" si="1"/>
        <v>0.29629629629629628</v>
      </c>
      <c r="L55" s="122">
        <f t="shared" si="1"/>
        <v>0</v>
      </c>
      <c r="M55" s="122">
        <f t="shared" si="1"/>
        <v>0.8</v>
      </c>
      <c r="N55" s="122">
        <f t="shared" si="1"/>
        <v>-3.1746031746031744E-2</v>
      </c>
      <c r="O55" s="122">
        <f t="shared" si="1"/>
        <v>1.0163934426229506</v>
      </c>
      <c r="P55" s="144">
        <f t="shared" si="1"/>
        <v>-4.8780487804878092E-2</v>
      </c>
    </row>
    <row r="56" spans="1:16" x14ac:dyDescent="0.25">
      <c r="A56" s="164">
        <v>1710</v>
      </c>
      <c r="B56" s="126" t="s">
        <v>148</v>
      </c>
      <c r="C56" s="129" t="s">
        <v>691</v>
      </c>
      <c r="D56" s="136">
        <v>18</v>
      </c>
      <c r="E56" s="121">
        <v>43</v>
      </c>
      <c r="F56" s="121">
        <v>43</v>
      </c>
      <c r="G56" s="121">
        <v>58</v>
      </c>
      <c r="H56" s="121">
        <v>47</v>
      </c>
      <c r="I56" s="121">
        <v>64</v>
      </c>
      <c r="J56" s="137">
        <v>113</v>
      </c>
      <c r="K56" s="143">
        <f t="shared" si="1"/>
        <v>1.3888888888888888</v>
      </c>
      <c r="L56" s="122">
        <f t="shared" si="1"/>
        <v>0</v>
      </c>
      <c r="M56" s="122">
        <f t="shared" si="1"/>
        <v>0.34883720930232553</v>
      </c>
      <c r="N56" s="122">
        <f t="shared" si="1"/>
        <v>-0.18965517241379315</v>
      </c>
      <c r="O56" s="122">
        <f t="shared" si="1"/>
        <v>0.36170212765957444</v>
      </c>
      <c r="P56" s="144">
        <f t="shared" si="1"/>
        <v>0.765625</v>
      </c>
    </row>
    <row r="57" spans="1:16" x14ac:dyDescent="0.25">
      <c r="A57" s="164">
        <v>1710</v>
      </c>
      <c r="B57" s="126" t="s">
        <v>148</v>
      </c>
      <c r="C57" s="129" t="s">
        <v>692</v>
      </c>
      <c r="D57" s="136">
        <v>194</v>
      </c>
      <c r="E57" s="121">
        <v>331</v>
      </c>
      <c r="F57" s="121">
        <v>331</v>
      </c>
      <c r="G57" s="121">
        <v>313</v>
      </c>
      <c r="H57" s="121">
        <v>334</v>
      </c>
      <c r="I57" s="121">
        <v>804</v>
      </c>
      <c r="J57" s="137">
        <v>694</v>
      </c>
      <c r="K57" s="143">
        <f t="shared" si="1"/>
        <v>0.70618556701030921</v>
      </c>
      <c r="L57" s="122">
        <f t="shared" si="1"/>
        <v>0</v>
      </c>
      <c r="M57" s="122">
        <f t="shared" si="1"/>
        <v>-5.4380664652567967E-2</v>
      </c>
      <c r="N57" s="122">
        <f t="shared" si="1"/>
        <v>6.7092651757188593E-2</v>
      </c>
      <c r="O57" s="122">
        <f t="shared" si="1"/>
        <v>1.4071856287425151</v>
      </c>
      <c r="P57" s="144">
        <f t="shared" si="1"/>
        <v>-0.13681592039800994</v>
      </c>
    </row>
    <row r="58" spans="1:16" x14ac:dyDescent="0.25">
      <c r="A58" s="164">
        <v>1711</v>
      </c>
      <c r="B58" s="126" t="s">
        <v>150</v>
      </c>
      <c r="C58" s="129" t="s">
        <v>691</v>
      </c>
      <c r="D58" s="136">
        <v>11</v>
      </c>
      <c r="E58" s="121">
        <v>3</v>
      </c>
      <c r="F58" s="121">
        <v>3</v>
      </c>
      <c r="G58" s="121">
        <v>4</v>
      </c>
      <c r="H58" s="121">
        <v>2</v>
      </c>
      <c r="I58" s="121">
        <v>5</v>
      </c>
      <c r="J58" s="137">
        <v>9</v>
      </c>
      <c r="K58" s="143">
        <f t="shared" si="1"/>
        <v>-0.72727272727272729</v>
      </c>
      <c r="L58" s="122">
        <f t="shared" si="1"/>
        <v>0</v>
      </c>
      <c r="M58" s="122">
        <f t="shared" si="1"/>
        <v>0.33333333333333326</v>
      </c>
      <c r="N58" s="122">
        <f t="shared" si="1"/>
        <v>-0.5</v>
      </c>
      <c r="O58" s="122">
        <f t="shared" si="1"/>
        <v>1.5</v>
      </c>
      <c r="P58" s="144">
        <f t="shared" si="1"/>
        <v>0.8</v>
      </c>
    </row>
    <row r="59" spans="1:16" x14ac:dyDescent="0.25">
      <c r="A59" s="164">
        <v>1711</v>
      </c>
      <c r="B59" s="126" t="s">
        <v>150</v>
      </c>
      <c r="C59" s="129" t="s">
        <v>692</v>
      </c>
      <c r="D59" s="136">
        <v>207</v>
      </c>
      <c r="E59" s="121">
        <v>290</v>
      </c>
      <c r="F59" s="121">
        <v>290</v>
      </c>
      <c r="G59" s="121">
        <v>325</v>
      </c>
      <c r="H59" s="121">
        <v>665</v>
      </c>
      <c r="I59" s="121">
        <v>1208</v>
      </c>
      <c r="J59" s="137">
        <v>645</v>
      </c>
      <c r="K59" s="143">
        <f t="shared" si="1"/>
        <v>0.40096618357487923</v>
      </c>
      <c r="L59" s="122">
        <f t="shared" si="1"/>
        <v>0</v>
      </c>
      <c r="M59" s="122">
        <f t="shared" si="1"/>
        <v>0.1206896551724137</v>
      </c>
      <c r="N59" s="122">
        <f t="shared" si="1"/>
        <v>1.046153846153846</v>
      </c>
      <c r="O59" s="122">
        <f t="shared" si="1"/>
        <v>0.81654135338345868</v>
      </c>
      <c r="P59" s="144">
        <f t="shared" si="1"/>
        <v>-0.46605960264900659</v>
      </c>
    </row>
    <row r="60" spans="1:16" x14ac:dyDescent="0.25">
      <c r="A60" s="164">
        <v>1712</v>
      </c>
      <c r="B60" s="126" t="s">
        <v>153</v>
      </c>
      <c r="C60" s="129" t="s">
        <v>691</v>
      </c>
      <c r="D60" s="136">
        <v>4</v>
      </c>
      <c r="E60" s="121">
        <v>11</v>
      </c>
      <c r="F60" s="121">
        <v>11</v>
      </c>
      <c r="G60" s="121">
        <v>19</v>
      </c>
      <c r="H60" s="121">
        <v>7</v>
      </c>
      <c r="I60" s="121">
        <v>2</v>
      </c>
      <c r="J60" s="137">
        <v>8</v>
      </c>
      <c r="K60" s="143">
        <f t="shared" si="1"/>
        <v>1.75</v>
      </c>
      <c r="L60" s="122">
        <f t="shared" si="1"/>
        <v>0</v>
      </c>
      <c r="M60" s="122">
        <f t="shared" si="1"/>
        <v>0.72727272727272729</v>
      </c>
      <c r="N60" s="122">
        <f t="shared" si="1"/>
        <v>-0.63157894736842102</v>
      </c>
      <c r="O60" s="122">
        <f t="shared" si="1"/>
        <v>-0.7142857142857143</v>
      </c>
      <c r="P60" s="144">
        <f t="shared" si="1"/>
        <v>3</v>
      </c>
    </row>
    <row r="61" spans="1:16" x14ac:dyDescent="0.25">
      <c r="A61" s="164">
        <v>1712</v>
      </c>
      <c r="B61" s="126" t="s">
        <v>153</v>
      </c>
      <c r="C61" s="129" t="s">
        <v>692</v>
      </c>
      <c r="D61" s="136">
        <v>248</v>
      </c>
      <c r="E61" s="121">
        <v>582</v>
      </c>
      <c r="F61" s="121">
        <v>582</v>
      </c>
      <c r="G61" s="121">
        <v>524</v>
      </c>
      <c r="H61" s="121">
        <v>266</v>
      </c>
      <c r="I61" s="121">
        <v>299</v>
      </c>
      <c r="J61" s="137">
        <v>357</v>
      </c>
      <c r="K61" s="143">
        <f t="shared" si="1"/>
        <v>1.346774193548387</v>
      </c>
      <c r="L61" s="122">
        <f t="shared" si="1"/>
        <v>0</v>
      </c>
      <c r="M61" s="122">
        <f t="shared" si="1"/>
        <v>-9.965635738831613E-2</v>
      </c>
      <c r="N61" s="122">
        <f t="shared" si="1"/>
        <v>-0.49236641221374045</v>
      </c>
      <c r="O61" s="122">
        <f t="shared" si="1"/>
        <v>0.12406015037593976</v>
      </c>
      <c r="P61" s="144">
        <f t="shared" si="1"/>
        <v>0.19397993311036799</v>
      </c>
    </row>
    <row r="62" spans="1:16" x14ac:dyDescent="0.25">
      <c r="A62" s="164">
        <v>1713</v>
      </c>
      <c r="B62" s="126" t="s">
        <v>155</v>
      </c>
      <c r="C62" s="129" t="s">
        <v>691</v>
      </c>
      <c r="D62" s="136">
        <v>10</v>
      </c>
      <c r="E62" s="121">
        <v>21</v>
      </c>
      <c r="F62" s="121">
        <v>21</v>
      </c>
      <c r="G62" s="121">
        <v>16</v>
      </c>
      <c r="H62" s="121">
        <v>23</v>
      </c>
      <c r="I62" s="121">
        <v>32</v>
      </c>
      <c r="J62" s="137">
        <v>61</v>
      </c>
      <c r="K62" s="143">
        <f t="shared" si="1"/>
        <v>1.1000000000000001</v>
      </c>
      <c r="L62" s="122">
        <f t="shared" si="1"/>
        <v>0</v>
      </c>
      <c r="M62" s="122">
        <f t="shared" si="1"/>
        <v>-0.23809523809523814</v>
      </c>
      <c r="N62" s="122">
        <f t="shared" si="1"/>
        <v>0.4375</v>
      </c>
      <c r="O62" s="122">
        <f t="shared" si="1"/>
        <v>0.39130434782608692</v>
      </c>
      <c r="P62" s="144">
        <f t="shared" si="1"/>
        <v>0.90625</v>
      </c>
    </row>
    <row r="63" spans="1:16" x14ac:dyDescent="0.25">
      <c r="A63" s="164">
        <v>1713</v>
      </c>
      <c r="B63" s="126" t="s">
        <v>155</v>
      </c>
      <c r="C63" s="129" t="s">
        <v>692</v>
      </c>
      <c r="D63" s="136">
        <v>413</v>
      </c>
      <c r="E63" s="121">
        <v>453</v>
      </c>
      <c r="F63" s="121">
        <v>453</v>
      </c>
      <c r="G63" s="121">
        <v>344</v>
      </c>
      <c r="H63" s="121">
        <v>366</v>
      </c>
      <c r="I63" s="121">
        <v>590</v>
      </c>
      <c r="J63" s="137">
        <v>975</v>
      </c>
      <c r="K63" s="143">
        <f t="shared" si="1"/>
        <v>9.6852300242130651E-2</v>
      </c>
      <c r="L63" s="122">
        <f t="shared" si="1"/>
        <v>0</v>
      </c>
      <c r="M63" s="122">
        <f t="shared" si="1"/>
        <v>-0.24061810154525387</v>
      </c>
      <c r="N63" s="122">
        <f t="shared" si="1"/>
        <v>6.3953488372092915E-2</v>
      </c>
      <c r="O63" s="122">
        <f t="shared" si="1"/>
        <v>0.61202185792349728</v>
      </c>
      <c r="P63" s="144">
        <f t="shared" si="1"/>
        <v>0.65254237288135597</v>
      </c>
    </row>
    <row r="64" spans="1:16" x14ac:dyDescent="0.25">
      <c r="A64" s="164">
        <v>1714</v>
      </c>
      <c r="B64" s="126" t="s">
        <v>157</v>
      </c>
      <c r="C64" s="129" t="s">
        <v>692</v>
      </c>
      <c r="D64" s="136">
        <v>114</v>
      </c>
      <c r="E64" s="121">
        <v>75</v>
      </c>
      <c r="F64" s="121">
        <v>75</v>
      </c>
      <c r="G64" s="121">
        <v>37</v>
      </c>
      <c r="H64" s="121">
        <v>123</v>
      </c>
      <c r="I64" s="121">
        <v>357</v>
      </c>
      <c r="J64" s="137">
        <v>280</v>
      </c>
      <c r="K64" s="143">
        <f t="shared" si="1"/>
        <v>-0.34210526315789469</v>
      </c>
      <c r="L64" s="122">
        <f t="shared" si="1"/>
        <v>0</v>
      </c>
      <c r="M64" s="122">
        <f t="shared" si="1"/>
        <v>-0.5066666666666666</v>
      </c>
      <c r="N64" s="122">
        <f t="shared" si="1"/>
        <v>2.3243243243243241</v>
      </c>
      <c r="O64" s="122">
        <f t="shared" si="1"/>
        <v>1.9024390243902438</v>
      </c>
      <c r="P64" s="144">
        <f t="shared" si="1"/>
        <v>-0.21568627450980393</v>
      </c>
    </row>
    <row r="65" spans="1:16" x14ac:dyDescent="0.25">
      <c r="A65" s="164">
        <v>1714</v>
      </c>
      <c r="B65" s="126" t="s">
        <v>157</v>
      </c>
      <c r="C65" s="129" t="s">
        <v>691</v>
      </c>
      <c r="D65" s="136">
        <v>0</v>
      </c>
      <c r="E65" s="121">
        <v>0</v>
      </c>
      <c r="F65" s="121">
        <v>0</v>
      </c>
      <c r="G65" s="121">
        <v>0</v>
      </c>
      <c r="H65" s="121">
        <v>4</v>
      </c>
      <c r="I65" s="121">
        <v>22</v>
      </c>
      <c r="J65" s="137">
        <v>15</v>
      </c>
      <c r="K65" s="143" t="str">
        <f t="shared" si="1"/>
        <v/>
      </c>
      <c r="L65" s="122" t="str">
        <f t="shared" si="1"/>
        <v/>
      </c>
      <c r="M65" s="122" t="str">
        <f t="shared" si="1"/>
        <v/>
      </c>
      <c r="N65" s="122" t="str">
        <f t="shared" si="1"/>
        <v/>
      </c>
      <c r="O65" s="122">
        <f t="shared" si="1"/>
        <v>4.5</v>
      </c>
      <c r="P65" s="144">
        <f t="shared" si="1"/>
        <v>-0.31818181818181823</v>
      </c>
    </row>
    <row r="66" spans="1:16" x14ac:dyDescent="0.25">
      <c r="A66" s="164">
        <v>1716</v>
      </c>
      <c r="B66" s="126" t="s">
        <v>161</v>
      </c>
      <c r="C66" s="129" t="s">
        <v>691</v>
      </c>
      <c r="D66" s="136">
        <v>0</v>
      </c>
      <c r="E66" s="121">
        <v>0</v>
      </c>
      <c r="F66" s="121">
        <v>0</v>
      </c>
      <c r="G66" s="121">
        <v>0</v>
      </c>
      <c r="H66" s="121">
        <v>24</v>
      </c>
      <c r="I66" s="121"/>
      <c r="J66" s="137"/>
      <c r="K66" s="143" t="str">
        <f t="shared" si="1"/>
        <v/>
      </c>
      <c r="L66" s="122" t="str">
        <f t="shared" si="1"/>
        <v/>
      </c>
      <c r="M66" s="122" t="str">
        <f t="shared" si="1"/>
        <v/>
      </c>
      <c r="N66" s="122" t="str">
        <f t="shared" si="1"/>
        <v/>
      </c>
      <c r="O66" s="122">
        <f t="shared" si="1"/>
        <v>-1</v>
      </c>
      <c r="P66" s="144" t="str">
        <f t="shared" si="1"/>
        <v/>
      </c>
    </row>
    <row r="67" spans="1:16" x14ac:dyDescent="0.25">
      <c r="A67" s="164">
        <v>1716</v>
      </c>
      <c r="B67" s="126" t="s">
        <v>161</v>
      </c>
      <c r="C67" s="129" t="s">
        <v>692</v>
      </c>
      <c r="D67" s="136">
        <v>107</v>
      </c>
      <c r="E67" s="121">
        <v>113</v>
      </c>
      <c r="F67" s="121">
        <v>113</v>
      </c>
      <c r="G67" s="121">
        <v>210</v>
      </c>
      <c r="H67" s="121">
        <v>228</v>
      </c>
      <c r="I67" s="121"/>
      <c r="J67" s="137"/>
      <c r="K67" s="143">
        <f t="shared" ref="K67:P98" si="2">IFERROR(E67/D67-1,"")</f>
        <v>5.6074766355140193E-2</v>
      </c>
      <c r="L67" s="122">
        <f t="shared" si="2"/>
        <v>0</v>
      </c>
      <c r="M67" s="122">
        <f t="shared" si="2"/>
        <v>0.8584070796460177</v>
      </c>
      <c r="N67" s="122">
        <f t="shared" si="2"/>
        <v>8.5714285714285632E-2</v>
      </c>
      <c r="O67" s="122">
        <f t="shared" si="2"/>
        <v>-1</v>
      </c>
      <c r="P67" s="144" t="str">
        <f t="shared" si="2"/>
        <v/>
      </c>
    </row>
    <row r="68" spans="1:16" x14ac:dyDescent="0.25">
      <c r="A68" s="164">
        <v>1718</v>
      </c>
      <c r="B68" s="126" t="s">
        <v>161</v>
      </c>
      <c r="C68" s="129" t="s">
        <v>692</v>
      </c>
      <c r="D68" s="136">
        <v>0</v>
      </c>
      <c r="E68" s="121">
        <v>0</v>
      </c>
      <c r="F68" s="121">
        <v>0</v>
      </c>
      <c r="G68" s="121">
        <v>0</v>
      </c>
      <c r="H68" s="121">
        <v>0</v>
      </c>
      <c r="I68" s="121">
        <v>170</v>
      </c>
      <c r="J68" s="137">
        <v>312</v>
      </c>
      <c r="K68" s="143" t="str">
        <f t="shared" si="2"/>
        <v/>
      </c>
      <c r="L68" s="122" t="str">
        <f t="shared" si="2"/>
        <v/>
      </c>
      <c r="M68" s="122" t="str">
        <f t="shared" si="2"/>
        <v/>
      </c>
      <c r="N68" s="122" t="str">
        <f t="shared" si="2"/>
        <v/>
      </c>
      <c r="O68" s="122" t="str">
        <f t="shared" si="2"/>
        <v/>
      </c>
      <c r="P68" s="144">
        <f t="shared" si="2"/>
        <v>0.83529411764705874</v>
      </c>
    </row>
    <row r="69" spans="1:16" x14ac:dyDescent="0.25">
      <c r="A69" s="164">
        <v>1718</v>
      </c>
      <c r="B69" s="126" t="s">
        <v>161</v>
      </c>
      <c r="C69" s="129" t="s">
        <v>691</v>
      </c>
      <c r="D69" s="136">
        <v>0</v>
      </c>
      <c r="E69" s="121">
        <v>0</v>
      </c>
      <c r="F69" s="121">
        <v>0</v>
      </c>
      <c r="G69" s="121">
        <v>0</v>
      </c>
      <c r="H69" s="121">
        <v>0</v>
      </c>
      <c r="I69" s="121">
        <v>9</v>
      </c>
      <c r="J69" s="137">
        <v>11</v>
      </c>
      <c r="K69" s="143" t="str">
        <f t="shared" si="2"/>
        <v/>
      </c>
      <c r="L69" s="122" t="str">
        <f t="shared" si="2"/>
        <v/>
      </c>
      <c r="M69" s="122" t="str">
        <f t="shared" si="2"/>
        <v/>
      </c>
      <c r="N69" s="122" t="str">
        <f t="shared" si="2"/>
        <v/>
      </c>
      <c r="O69" s="122" t="str">
        <f t="shared" si="2"/>
        <v/>
      </c>
      <c r="P69" s="144">
        <f t="shared" si="2"/>
        <v>0.22222222222222232</v>
      </c>
    </row>
    <row r="70" spans="1:16" x14ac:dyDescent="0.25">
      <c r="A70" s="164">
        <v>1719</v>
      </c>
      <c r="B70" s="126" t="s">
        <v>163</v>
      </c>
      <c r="C70" s="129" t="s">
        <v>692</v>
      </c>
      <c r="D70" s="136">
        <v>18</v>
      </c>
      <c r="E70" s="121">
        <v>19</v>
      </c>
      <c r="F70" s="121">
        <v>19</v>
      </c>
      <c r="G70" s="121">
        <v>25</v>
      </c>
      <c r="H70" s="121">
        <v>14</v>
      </c>
      <c r="I70" s="121">
        <v>43</v>
      </c>
      <c r="J70" s="137">
        <v>51</v>
      </c>
      <c r="K70" s="143">
        <f t="shared" si="2"/>
        <v>5.555555555555558E-2</v>
      </c>
      <c r="L70" s="122">
        <f t="shared" si="2"/>
        <v>0</v>
      </c>
      <c r="M70" s="122">
        <f t="shared" si="2"/>
        <v>0.31578947368421062</v>
      </c>
      <c r="N70" s="122">
        <f t="shared" si="2"/>
        <v>-0.43999999999999995</v>
      </c>
      <c r="O70" s="122">
        <f t="shared" si="2"/>
        <v>2.0714285714285716</v>
      </c>
      <c r="P70" s="144">
        <f t="shared" si="2"/>
        <v>0.18604651162790709</v>
      </c>
    </row>
    <row r="71" spans="1:16" x14ac:dyDescent="0.25">
      <c r="A71" s="164">
        <v>1720</v>
      </c>
      <c r="B71" s="126" t="s">
        <v>165</v>
      </c>
      <c r="C71" s="129" t="s">
        <v>692</v>
      </c>
      <c r="D71" s="136">
        <v>0</v>
      </c>
      <c r="E71" s="121">
        <v>30</v>
      </c>
      <c r="F71" s="121">
        <v>30</v>
      </c>
      <c r="G71" s="121">
        <v>103</v>
      </c>
      <c r="H71" s="121">
        <v>86</v>
      </c>
      <c r="I71" s="121">
        <v>138</v>
      </c>
      <c r="J71" s="137">
        <v>178</v>
      </c>
      <c r="K71" s="143" t="str">
        <f t="shared" si="2"/>
        <v/>
      </c>
      <c r="L71" s="122">
        <f t="shared" si="2"/>
        <v>0</v>
      </c>
      <c r="M71" s="122">
        <f t="shared" si="2"/>
        <v>2.4333333333333331</v>
      </c>
      <c r="N71" s="122">
        <f t="shared" si="2"/>
        <v>-0.16504854368932043</v>
      </c>
      <c r="O71" s="122">
        <f t="shared" si="2"/>
        <v>0.60465116279069764</v>
      </c>
      <c r="P71" s="144">
        <f t="shared" si="2"/>
        <v>0.28985507246376807</v>
      </c>
    </row>
    <row r="72" spans="1:16" x14ac:dyDescent="0.25">
      <c r="A72" s="164">
        <v>1722</v>
      </c>
      <c r="B72" s="126" t="s">
        <v>168</v>
      </c>
      <c r="C72" s="129" t="s">
        <v>692</v>
      </c>
      <c r="D72" s="136">
        <v>30</v>
      </c>
      <c r="E72" s="121">
        <v>0</v>
      </c>
      <c r="F72" s="121">
        <v>0</v>
      </c>
      <c r="G72" s="121">
        <v>297</v>
      </c>
      <c r="H72" s="121">
        <v>865</v>
      </c>
      <c r="I72" s="121">
        <v>519</v>
      </c>
      <c r="J72" s="137">
        <v>581</v>
      </c>
      <c r="K72" s="143">
        <f t="shared" si="2"/>
        <v>-1</v>
      </c>
      <c r="L72" s="122" t="str">
        <f t="shared" si="2"/>
        <v/>
      </c>
      <c r="M72" s="122" t="str">
        <f t="shared" si="2"/>
        <v/>
      </c>
      <c r="N72" s="122">
        <f t="shared" si="2"/>
        <v>1.9124579124579126</v>
      </c>
      <c r="O72" s="122">
        <f t="shared" si="2"/>
        <v>-0.4</v>
      </c>
      <c r="P72" s="144">
        <f t="shared" si="2"/>
        <v>0.11946050096339111</v>
      </c>
    </row>
    <row r="73" spans="1:16" x14ac:dyDescent="0.25">
      <c r="A73" s="164">
        <v>1722</v>
      </c>
      <c r="B73" s="126" t="s">
        <v>168</v>
      </c>
      <c r="C73" s="129" t="s">
        <v>691</v>
      </c>
      <c r="D73" s="136">
        <v>14</v>
      </c>
      <c r="E73" s="121">
        <v>0</v>
      </c>
      <c r="F73" s="121">
        <v>0</v>
      </c>
      <c r="G73" s="121">
        <v>17</v>
      </c>
      <c r="H73" s="121">
        <v>5</v>
      </c>
      <c r="I73" s="121">
        <v>37</v>
      </c>
      <c r="J73" s="137">
        <v>13</v>
      </c>
      <c r="K73" s="143">
        <f t="shared" si="2"/>
        <v>-1</v>
      </c>
      <c r="L73" s="122" t="str">
        <f t="shared" si="2"/>
        <v/>
      </c>
      <c r="M73" s="122" t="str">
        <f t="shared" si="2"/>
        <v/>
      </c>
      <c r="N73" s="122">
        <f t="shared" si="2"/>
        <v>-0.70588235294117641</v>
      </c>
      <c r="O73" s="122">
        <f t="shared" si="2"/>
        <v>6.4</v>
      </c>
      <c r="P73" s="144">
        <f t="shared" si="2"/>
        <v>-0.64864864864864868</v>
      </c>
    </row>
    <row r="74" spans="1:16" x14ac:dyDescent="0.25">
      <c r="A74" s="164">
        <v>1725</v>
      </c>
      <c r="B74" s="126" t="s">
        <v>170</v>
      </c>
      <c r="C74" s="129" t="s">
        <v>692</v>
      </c>
      <c r="D74" s="136">
        <v>0</v>
      </c>
      <c r="E74" s="121">
        <v>0</v>
      </c>
      <c r="F74" s="121">
        <v>0</v>
      </c>
      <c r="G74" s="121">
        <v>0</v>
      </c>
      <c r="H74" s="121">
        <v>24</v>
      </c>
      <c r="I74" s="121"/>
      <c r="J74" s="137"/>
      <c r="K74" s="143" t="str">
        <f t="shared" si="2"/>
        <v/>
      </c>
      <c r="L74" s="122" t="str">
        <f t="shared" si="2"/>
        <v/>
      </c>
      <c r="M74" s="122" t="str">
        <f t="shared" si="2"/>
        <v/>
      </c>
      <c r="N74" s="122" t="str">
        <f t="shared" si="2"/>
        <v/>
      </c>
      <c r="O74" s="122">
        <f t="shared" si="2"/>
        <v>-1</v>
      </c>
      <c r="P74" s="144" t="str">
        <f t="shared" si="2"/>
        <v/>
      </c>
    </row>
    <row r="75" spans="1:16" x14ac:dyDescent="0.25">
      <c r="A75" s="164">
        <v>1726</v>
      </c>
      <c r="B75" s="126" t="s">
        <v>172</v>
      </c>
      <c r="C75" s="129" t="s">
        <v>692</v>
      </c>
      <c r="D75" s="136">
        <v>12</v>
      </c>
      <c r="E75" s="121">
        <v>67</v>
      </c>
      <c r="F75" s="121">
        <v>67</v>
      </c>
      <c r="G75" s="121">
        <v>11</v>
      </c>
      <c r="H75" s="121">
        <v>25</v>
      </c>
      <c r="I75" s="121">
        <v>204</v>
      </c>
      <c r="J75" s="137">
        <v>63</v>
      </c>
      <c r="K75" s="143">
        <f t="shared" si="2"/>
        <v>4.583333333333333</v>
      </c>
      <c r="L75" s="122">
        <f t="shared" si="2"/>
        <v>0</v>
      </c>
      <c r="M75" s="122">
        <f t="shared" si="2"/>
        <v>-0.83582089552238803</v>
      </c>
      <c r="N75" s="122">
        <f t="shared" si="2"/>
        <v>1.2727272727272729</v>
      </c>
      <c r="O75" s="122">
        <f t="shared" si="2"/>
        <v>7.16</v>
      </c>
      <c r="P75" s="144">
        <f t="shared" si="2"/>
        <v>-0.69117647058823528</v>
      </c>
    </row>
    <row r="76" spans="1:16" x14ac:dyDescent="0.25">
      <c r="A76" s="164">
        <v>1728</v>
      </c>
      <c r="B76" s="126" t="s">
        <v>175</v>
      </c>
      <c r="C76" s="129" t="s">
        <v>691</v>
      </c>
      <c r="D76" s="136">
        <v>0</v>
      </c>
      <c r="E76" s="121">
        <v>0</v>
      </c>
      <c r="F76" s="121">
        <v>0</v>
      </c>
      <c r="G76" s="121">
        <v>0</v>
      </c>
      <c r="H76" s="121">
        <v>0</v>
      </c>
      <c r="I76" s="121"/>
      <c r="J76" s="137">
        <v>11</v>
      </c>
      <c r="K76" s="143" t="str">
        <f t="shared" si="2"/>
        <v/>
      </c>
      <c r="L76" s="122" t="str">
        <f t="shared" si="2"/>
        <v/>
      </c>
      <c r="M76" s="122" t="str">
        <f t="shared" si="2"/>
        <v/>
      </c>
      <c r="N76" s="122" t="str">
        <f t="shared" si="2"/>
        <v/>
      </c>
      <c r="O76" s="122" t="str">
        <f t="shared" si="2"/>
        <v/>
      </c>
      <c r="P76" s="144" t="str">
        <f t="shared" si="2"/>
        <v/>
      </c>
    </row>
    <row r="77" spans="1:16" x14ac:dyDescent="0.25">
      <c r="A77" s="164">
        <v>1728</v>
      </c>
      <c r="B77" s="126" t="s">
        <v>175</v>
      </c>
      <c r="C77" s="129" t="s">
        <v>692</v>
      </c>
      <c r="D77" s="136">
        <v>0</v>
      </c>
      <c r="E77" s="121">
        <v>0</v>
      </c>
      <c r="F77" s="121">
        <v>0</v>
      </c>
      <c r="G77" s="121">
        <v>0</v>
      </c>
      <c r="H77" s="121">
        <v>17</v>
      </c>
      <c r="I77" s="121">
        <v>393</v>
      </c>
      <c r="J77" s="137">
        <v>395</v>
      </c>
      <c r="K77" s="143" t="str">
        <f t="shared" si="2"/>
        <v/>
      </c>
      <c r="L77" s="122" t="str">
        <f t="shared" si="2"/>
        <v/>
      </c>
      <c r="M77" s="122" t="str">
        <f t="shared" si="2"/>
        <v/>
      </c>
      <c r="N77" s="122" t="str">
        <f t="shared" si="2"/>
        <v/>
      </c>
      <c r="O77" s="122">
        <f t="shared" si="2"/>
        <v>22.117647058823529</v>
      </c>
      <c r="P77" s="144">
        <f t="shared" si="2"/>
        <v>5.0890585241729624E-3</v>
      </c>
    </row>
    <row r="78" spans="1:16" x14ac:dyDescent="0.25">
      <c r="A78" s="164">
        <v>1729</v>
      </c>
      <c r="B78" s="126" t="s">
        <v>177</v>
      </c>
      <c r="C78" s="129" t="s">
        <v>691</v>
      </c>
      <c r="D78" s="136">
        <v>5</v>
      </c>
      <c r="E78" s="121">
        <v>7</v>
      </c>
      <c r="F78" s="121">
        <v>7</v>
      </c>
      <c r="G78" s="121">
        <v>13</v>
      </c>
      <c r="H78" s="121">
        <v>10</v>
      </c>
      <c r="I78" s="121">
        <v>11</v>
      </c>
      <c r="J78" s="137">
        <v>12</v>
      </c>
      <c r="K78" s="143">
        <f t="shared" si="2"/>
        <v>0.39999999999999991</v>
      </c>
      <c r="L78" s="122">
        <f t="shared" si="2"/>
        <v>0</v>
      </c>
      <c r="M78" s="122">
        <f t="shared" si="2"/>
        <v>0.85714285714285721</v>
      </c>
      <c r="N78" s="122">
        <f t="shared" si="2"/>
        <v>-0.23076923076923073</v>
      </c>
      <c r="O78" s="122">
        <f t="shared" si="2"/>
        <v>0.10000000000000009</v>
      </c>
      <c r="P78" s="144">
        <f t="shared" si="2"/>
        <v>9.0909090909090828E-2</v>
      </c>
    </row>
    <row r="79" spans="1:16" x14ac:dyDescent="0.25">
      <c r="A79" s="164">
        <v>1729</v>
      </c>
      <c r="B79" s="126" t="s">
        <v>177</v>
      </c>
      <c r="C79" s="129" t="s">
        <v>692</v>
      </c>
      <c r="D79" s="136">
        <v>32</v>
      </c>
      <c r="E79" s="121">
        <v>47</v>
      </c>
      <c r="F79" s="121">
        <v>47</v>
      </c>
      <c r="G79" s="121">
        <v>58</v>
      </c>
      <c r="H79" s="121">
        <v>156</v>
      </c>
      <c r="I79" s="121">
        <v>173</v>
      </c>
      <c r="J79" s="137">
        <v>181</v>
      </c>
      <c r="K79" s="143">
        <f t="shared" si="2"/>
        <v>0.46875</v>
      </c>
      <c r="L79" s="122">
        <f t="shared" si="2"/>
        <v>0</v>
      </c>
      <c r="M79" s="122">
        <f t="shared" si="2"/>
        <v>0.23404255319148937</v>
      </c>
      <c r="N79" s="122">
        <f t="shared" si="2"/>
        <v>1.6896551724137931</v>
      </c>
      <c r="O79" s="122">
        <f t="shared" si="2"/>
        <v>0.10897435897435903</v>
      </c>
      <c r="P79" s="144">
        <f t="shared" si="2"/>
        <v>4.6242774566473965E-2</v>
      </c>
    </row>
    <row r="80" spans="1:16" x14ac:dyDescent="0.25">
      <c r="A80" s="164">
        <v>1735</v>
      </c>
      <c r="B80" s="126" t="s">
        <v>181</v>
      </c>
      <c r="C80" s="129" t="s">
        <v>692</v>
      </c>
      <c r="D80" s="136">
        <v>0</v>
      </c>
      <c r="E80" s="121">
        <v>0</v>
      </c>
      <c r="F80" s="121">
        <v>0</v>
      </c>
      <c r="G80" s="121">
        <v>0</v>
      </c>
      <c r="H80" s="121">
        <v>0</v>
      </c>
      <c r="I80" s="121">
        <v>89</v>
      </c>
      <c r="J80" s="137">
        <v>112</v>
      </c>
      <c r="K80" s="143" t="str">
        <f t="shared" si="2"/>
        <v/>
      </c>
      <c r="L80" s="122" t="str">
        <f t="shared" si="2"/>
        <v/>
      </c>
      <c r="M80" s="122" t="str">
        <f t="shared" si="2"/>
        <v/>
      </c>
      <c r="N80" s="122" t="str">
        <f t="shared" si="2"/>
        <v/>
      </c>
      <c r="O80" s="122" t="str">
        <f t="shared" si="2"/>
        <v/>
      </c>
      <c r="P80" s="144">
        <f t="shared" si="2"/>
        <v>0.2584269662921348</v>
      </c>
    </row>
    <row r="81" spans="1:16" x14ac:dyDescent="0.25">
      <c r="A81" s="164">
        <v>1801</v>
      </c>
      <c r="B81" s="126" t="s">
        <v>183</v>
      </c>
      <c r="C81" s="129" t="s">
        <v>692</v>
      </c>
      <c r="D81" s="136">
        <v>0</v>
      </c>
      <c r="E81" s="121">
        <v>0</v>
      </c>
      <c r="F81" s="121">
        <v>0</v>
      </c>
      <c r="G81" s="121">
        <v>0</v>
      </c>
      <c r="H81" s="121">
        <v>0</v>
      </c>
      <c r="I81" s="121">
        <v>66</v>
      </c>
      <c r="J81" s="137">
        <v>81</v>
      </c>
      <c r="K81" s="143" t="str">
        <f t="shared" si="2"/>
        <v/>
      </c>
      <c r="L81" s="122" t="str">
        <f t="shared" si="2"/>
        <v/>
      </c>
      <c r="M81" s="122" t="str">
        <f t="shared" si="2"/>
        <v/>
      </c>
      <c r="N81" s="122" t="str">
        <f t="shared" si="2"/>
        <v/>
      </c>
      <c r="O81" s="122" t="str">
        <f t="shared" si="2"/>
        <v/>
      </c>
      <c r="P81" s="144">
        <f t="shared" si="2"/>
        <v>0.22727272727272729</v>
      </c>
    </row>
    <row r="82" spans="1:16" x14ac:dyDescent="0.25">
      <c r="A82" s="164">
        <v>1803</v>
      </c>
      <c r="B82" s="126" t="s">
        <v>185</v>
      </c>
      <c r="C82" s="129" t="s">
        <v>691</v>
      </c>
      <c r="D82" s="136">
        <v>0</v>
      </c>
      <c r="E82" s="121">
        <v>0</v>
      </c>
      <c r="F82" s="121">
        <v>0</v>
      </c>
      <c r="G82" s="121">
        <v>16</v>
      </c>
      <c r="H82" s="121">
        <v>26</v>
      </c>
      <c r="I82" s="121">
        <v>25</v>
      </c>
      <c r="J82" s="137">
        <v>22</v>
      </c>
      <c r="K82" s="143" t="str">
        <f t="shared" si="2"/>
        <v/>
      </c>
      <c r="L82" s="122" t="str">
        <f t="shared" si="2"/>
        <v/>
      </c>
      <c r="M82" s="122" t="str">
        <f t="shared" si="2"/>
        <v/>
      </c>
      <c r="N82" s="122">
        <f t="shared" si="2"/>
        <v>0.625</v>
      </c>
      <c r="O82" s="122">
        <f t="shared" si="2"/>
        <v>-3.8461538461538436E-2</v>
      </c>
      <c r="P82" s="144">
        <f t="shared" si="2"/>
        <v>-0.12</v>
      </c>
    </row>
    <row r="83" spans="1:16" x14ac:dyDescent="0.25">
      <c r="A83" s="164">
        <v>1803</v>
      </c>
      <c r="B83" s="126" t="s">
        <v>185</v>
      </c>
      <c r="C83" s="129" t="s">
        <v>692</v>
      </c>
      <c r="D83" s="136">
        <v>145</v>
      </c>
      <c r="E83" s="121">
        <v>0</v>
      </c>
      <c r="F83" s="121">
        <v>0</v>
      </c>
      <c r="G83" s="121">
        <v>249</v>
      </c>
      <c r="H83" s="121">
        <v>300</v>
      </c>
      <c r="I83" s="121">
        <v>274</v>
      </c>
      <c r="J83" s="137">
        <v>217</v>
      </c>
      <c r="K83" s="143">
        <f t="shared" si="2"/>
        <v>-1</v>
      </c>
      <c r="L83" s="122" t="str">
        <f t="shared" si="2"/>
        <v/>
      </c>
      <c r="M83" s="122" t="str">
        <f t="shared" si="2"/>
        <v/>
      </c>
      <c r="N83" s="122">
        <f t="shared" si="2"/>
        <v>0.20481927710843384</v>
      </c>
      <c r="O83" s="122">
        <f t="shared" si="2"/>
        <v>-8.666666666666667E-2</v>
      </c>
      <c r="P83" s="144">
        <f t="shared" si="2"/>
        <v>-0.20802919708029199</v>
      </c>
    </row>
    <row r="84" spans="1:16" x14ac:dyDescent="0.25">
      <c r="A84" s="164">
        <v>1804</v>
      </c>
      <c r="B84" s="126" t="s">
        <v>187</v>
      </c>
      <c r="C84" s="129" t="s">
        <v>692</v>
      </c>
      <c r="D84" s="136">
        <v>0</v>
      </c>
      <c r="E84" s="121">
        <v>73</v>
      </c>
      <c r="F84" s="121">
        <v>73</v>
      </c>
      <c r="G84" s="121">
        <v>90</v>
      </c>
      <c r="H84" s="121">
        <v>90</v>
      </c>
      <c r="I84" s="121">
        <v>244</v>
      </c>
      <c r="J84" s="137">
        <v>485</v>
      </c>
      <c r="K84" s="143" t="str">
        <f t="shared" si="2"/>
        <v/>
      </c>
      <c r="L84" s="122">
        <f t="shared" si="2"/>
        <v>0</v>
      </c>
      <c r="M84" s="122">
        <f t="shared" si="2"/>
        <v>0.23287671232876717</v>
      </c>
      <c r="N84" s="122">
        <f t="shared" si="2"/>
        <v>0</v>
      </c>
      <c r="O84" s="122">
        <f t="shared" si="2"/>
        <v>1.7111111111111112</v>
      </c>
      <c r="P84" s="144">
        <f t="shared" si="2"/>
        <v>0.98770491803278682</v>
      </c>
    </row>
    <row r="85" spans="1:16" x14ac:dyDescent="0.25">
      <c r="A85" s="164">
        <v>1805</v>
      </c>
      <c r="B85" s="126" t="s">
        <v>189</v>
      </c>
      <c r="C85" s="129" t="s">
        <v>692</v>
      </c>
      <c r="D85" s="136">
        <v>74</v>
      </c>
      <c r="E85" s="121">
        <v>0</v>
      </c>
      <c r="F85" s="121">
        <v>0</v>
      </c>
      <c r="G85" s="121">
        <v>91</v>
      </c>
      <c r="H85" s="121">
        <v>63</v>
      </c>
      <c r="I85" s="121">
        <v>68</v>
      </c>
      <c r="J85" s="137">
        <v>48</v>
      </c>
      <c r="K85" s="143">
        <f t="shared" si="2"/>
        <v>-1</v>
      </c>
      <c r="L85" s="122" t="str">
        <f t="shared" si="2"/>
        <v/>
      </c>
      <c r="M85" s="122" t="str">
        <f t="shared" si="2"/>
        <v/>
      </c>
      <c r="N85" s="122">
        <f t="shared" si="2"/>
        <v>-0.30769230769230771</v>
      </c>
      <c r="O85" s="122">
        <f t="shared" si="2"/>
        <v>7.9365079365079305E-2</v>
      </c>
      <c r="P85" s="144">
        <f t="shared" si="2"/>
        <v>-0.29411764705882348</v>
      </c>
    </row>
    <row r="86" spans="1:16" x14ac:dyDescent="0.25">
      <c r="A86" s="164">
        <v>1806</v>
      </c>
      <c r="B86" s="126" t="s">
        <v>191</v>
      </c>
      <c r="C86" s="129" t="s">
        <v>691</v>
      </c>
      <c r="D86" s="136">
        <v>0</v>
      </c>
      <c r="E86" s="121">
        <v>0</v>
      </c>
      <c r="F86" s="121">
        <v>0</v>
      </c>
      <c r="G86" s="121">
        <v>9</v>
      </c>
      <c r="H86" s="121">
        <v>17</v>
      </c>
      <c r="I86" s="121">
        <v>14</v>
      </c>
      <c r="J86" s="137">
        <v>14</v>
      </c>
      <c r="K86" s="143" t="str">
        <f t="shared" si="2"/>
        <v/>
      </c>
      <c r="L86" s="122" t="str">
        <f t="shared" si="2"/>
        <v/>
      </c>
      <c r="M86" s="122" t="str">
        <f t="shared" si="2"/>
        <v/>
      </c>
      <c r="N86" s="122">
        <f t="shared" si="2"/>
        <v>0.88888888888888884</v>
      </c>
      <c r="O86" s="122">
        <f t="shared" si="2"/>
        <v>-0.17647058823529416</v>
      </c>
      <c r="P86" s="144">
        <f t="shared" si="2"/>
        <v>0</v>
      </c>
    </row>
    <row r="87" spans="1:16" x14ac:dyDescent="0.25">
      <c r="A87" s="164">
        <v>1806</v>
      </c>
      <c r="B87" s="126" t="s">
        <v>191</v>
      </c>
      <c r="C87" s="129" t="s">
        <v>692</v>
      </c>
      <c r="D87" s="136">
        <v>272</v>
      </c>
      <c r="E87" s="121">
        <v>75</v>
      </c>
      <c r="F87" s="121">
        <v>75</v>
      </c>
      <c r="G87" s="121">
        <v>546</v>
      </c>
      <c r="H87" s="121">
        <v>665</v>
      </c>
      <c r="I87" s="121">
        <v>793</v>
      </c>
      <c r="J87" s="137">
        <v>737</v>
      </c>
      <c r="K87" s="143">
        <f t="shared" si="2"/>
        <v>-0.72426470588235292</v>
      </c>
      <c r="L87" s="122">
        <f t="shared" si="2"/>
        <v>0</v>
      </c>
      <c r="M87" s="122">
        <f t="shared" si="2"/>
        <v>6.28</v>
      </c>
      <c r="N87" s="122">
        <f t="shared" si="2"/>
        <v>0.21794871794871784</v>
      </c>
      <c r="O87" s="122">
        <f t="shared" si="2"/>
        <v>0.1924812030075187</v>
      </c>
      <c r="P87" s="144">
        <f t="shared" si="2"/>
        <v>-7.0617906683480447E-2</v>
      </c>
    </row>
    <row r="88" spans="1:16" x14ac:dyDescent="0.25">
      <c r="A88" s="164">
        <v>1812</v>
      </c>
      <c r="B88" s="126" t="s">
        <v>193</v>
      </c>
      <c r="C88" s="129" t="s">
        <v>691</v>
      </c>
      <c r="D88" s="136">
        <v>0</v>
      </c>
      <c r="E88" s="121">
        <v>2</v>
      </c>
      <c r="F88" s="121">
        <v>2</v>
      </c>
      <c r="G88" s="121">
        <v>1</v>
      </c>
      <c r="H88" s="121">
        <v>2</v>
      </c>
      <c r="I88" s="121">
        <v>6</v>
      </c>
      <c r="J88" s="137">
        <v>43</v>
      </c>
      <c r="K88" s="143" t="str">
        <f t="shared" si="2"/>
        <v/>
      </c>
      <c r="L88" s="122">
        <f t="shared" si="2"/>
        <v>0</v>
      </c>
      <c r="M88" s="122">
        <f t="shared" si="2"/>
        <v>-0.5</v>
      </c>
      <c r="N88" s="122">
        <f t="shared" si="2"/>
        <v>1</v>
      </c>
      <c r="O88" s="122">
        <f t="shared" si="2"/>
        <v>2</v>
      </c>
      <c r="P88" s="144">
        <f t="shared" si="2"/>
        <v>6.166666666666667</v>
      </c>
    </row>
    <row r="89" spans="1:16" x14ac:dyDescent="0.25">
      <c r="A89" s="164">
        <v>1812</v>
      </c>
      <c r="B89" s="126" t="s">
        <v>193</v>
      </c>
      <c r="C89" s="129" t="s">
        <v>692</v>
      </c>
      <c r="D89" s="136">
        <v>119</v>
      </c>
      <c r="E89" s="121">
        <v>186</v>
      </c>
      <c r="F89" s="121">
        <v>186</v>
      </c>
      <c r="G89" s="121">
        <v>122</v>
      </c>
      <c r="H89" s="121">
        <v>186</v>
      </c>
      <c r="I89" s="121">
        <v>402</v>
      </c>
      <c r="J89" s="137">
        <v>532</v>
      </c>
      <c r="K89" s="143">
        <f t="shared" si="2"/>
        <v>0.56302521008403361</v>
      </c>
      <c r="L89" s="122">
        <f t="shared" si="2"/>
        <v>0</v>
      </c>
      <c r="M89" s="122">
        <f t="shared" si="2"/>
        <v>-0.34408602150537637</v>
      </c>
      <c r="N89" s="122">
        <f t="shared" si="2"/>
        <v>0.52459016393442615</v>
      </c>
      <c r="O89" s="122">
        <f t="shared" si="2"/>
        <v>1.161290322580645</v>
      </c>
      <c r="P89" s="144">
        <f t="shared" si="2"/>
        <v>0.3233830845771144</v>
      </c>
    </row>
    <row r="90" spans="1:16" x14ac:dyDescent="0.25">
      <c r="A90" s="164">
        <v>1813</v>
      </c>
      <c r="B90" s="126" t="s">
        <v>195</v>
      </c>
      <c r="C90" s="129" t="s">
        <v>692</v>
      </c>
      <c r="D90" s="136">
        <v>409</v>
      </c>
      <c r="E90" s="121">
        <v>0</v>
      </c>
      <c r="F90" s="121">
        <v>0</v>
      </c>
      <c r="G90" s="121">
        <v>0</v>
      </c>
      <c r="H90" s="121">
        <v>858</v>
      </c>
      <c r="I90" s="121">
        <v>1499</v>
      </c>
      <c r="J90" s="137">
        <v>1598</v>
      </c>
      <c r="K90" s="143">
        <f t="shared" si="2"/>
        <v>-1</v>
      </c>
      <c r="L90" s="122" t="str">
        <f t="shared" si="2"/>
        <v/>
      </c>
      <c r="M90" s="122" t="str">
        <f t="shared" si="2"/>
        <v/>
      </c>
      <c r="N90" s="122" t="str">
        <f t="shared" si="2"/>
        <v/>
      </c>
      <c r="O90" s="122">
        <f t="shared" si="2"/>
        <v>0.74708624708624716</v>
      </c>
      <c r="P90" s="144">
        <f t="shared" si="2"/>
        <v>6.6044029352901878E-2</v>
      </c>
    </row>
    <row r="91" spans="1:16" x14ac:dyDescent="0.25">
      <c r="A91" s="164">
        <v>1813</v>
      </c>
      <c r="B91" s="126" t="s">
        <v>195</v>
      </c>
      <c r="C91" s="129" t="s">
        <v>691</v>
      </c>
      <c r="D91" s="136">
        <v>11</v>
      </c>
      <c r="E91" s="121">
        <v>0</v>
      </c>
      <c r="F91" s="121">
        <v>0</v>
      </c>
      <c r="G91" s="121">
        <v>0</v>
      </c>
      <c r="H91" s="121">
        <v>36</v>
      </c>
      <c r="I91" s="121">
        <v>92</v>
      </c>
      <c r="J91" s="137">
        <v>78</v>
      </c>
      <c r="K91" s="143">
        <f t="shared" si="2"/>
        <v>-1</v>
      </c>
      <c r="L91" s="122" t="str">
        <f t="shared" si="2"/>
        <v/>
      </c>
      <c r="M91" s="122" t="str">
        <f t="shared" si="2"/>
        <v/>
      </c>
      <c r="N91" s="122" t="str">
        <f t="shared" si="2"/>
        <v/>
      </c>
      <c r="O91" s="122">
        <f t="shared" si="2"/>
        <v>1.5555555555555554</v>
      </c>
      <c r="P91" s="144">
        <f t="shared" si="2"/>
        <v>-0.15217391304347827</v>
      </c>
    </row>
    <row r="92" spans="1:16" x14ac:dyDescent="0.25">
      <c r="A92" s="164">
        <v>1814</v>
      </c>
      <c r="B92" s="126" t="s">
        <v>197</v>
      </c>
      <c r="C92" s="129" t="s">
        <v>692</v>
      </c>
      <c r="D92" s="136">
        <v>0</v>
      </c>
      <c r="E92" s="121">
        <v>0</v>
      </c>
      <c r="F92" s="121">
        <v>0</v>
      </c>
      <c r="G92" s="121">
        <v>0</v>
      </c>
      <c r="H92" s="121">
        <v>33</v>
      </c>
      <c r="I92" s="121">
        <v>87</v>
      </c>
      <c r="J92" s="137">
        <v>74</v>
      </c>
      <c r="K92" s="143" t="str">
        <f t="shared" si="2"/>
        <v/>
      </c>
      <c r="L92" s="122" t="str">
        <f t="shared" si="2"/>
        <v/>
      </c>
      <c r="M92" s="122" t="str">
        <f t="shared" si="2"/>
        <v/>
      </c>
      <c r="N92" s="122" t="str">
        <f t="shared" si="2"/>
        <v/>
      </c>
      <c r="O92" s="122">
        <f t="shared" si="2"/>
        <v>1.6363636363636362</v>
      </c>
      <c r="P92" s="144">
        <f t="shared" si="2"/>
        <v>-0.14942528735632188</v>
      </c>
    </row>
    <row r="93" spans="1:16" x14ac:dyDescent="0.25">
      <c r="A93" s="164">
        <v>1815</v>
      </c>
      <c r="B93" s="126" t="s">
        <v>199</v>
      </c>
      <c r="C93" s="129" t="s">
        <v>692</v>
      </c>
      <c r="D93" s="136">
        <v>0</v>
      </c>
      <c r="E93" s="121">
        <v>0</v>
      </c>
      <c r="F93" s="121">
        <v>0</v>
      </c>
      <c r="G93" s="121">
        <v>0</v>
      </c>
      <c r="H93" s="121">
        <v>0</v>
      </c>
      <c r="I93" s="121">
        <v>24</v>
      </c>
      <c r="J93" s="137">
        <v>100</v>
      </c>
      <c r="K93" s="143" t="str">
        <f t="shared" si="2"/>
        <v/>
      </c>
      <c r="L93" s="122" t="str">
        <f t="shared" si="2"/>
        <v/>
      </c>
      <c r="M93" s="122" t="str">
        <f t="shared" si="2"/>
        <v/>
      </c>
      <c r="N93" s="122" t="str">
        <f t="shared" si="2"/>
        <v/>
      </c>
      <c r="O93" s="122" t="str">
        <f t="shared" si="2"/>
        <v/>
      </c>
      <c r="P93" s="144">
        <f t="shared" si="2"/>
        <v>3.166666666666667</v>
      </c>
    </row>
    <row r="94" spans="1:16" x14ac:dyDescent="0.25">
      <c r="A94" s="164">
        <v>1816</v>
      </c>
      <c r="B94" s="126" t="s">
        <v>200</v>
      </c>
      <c r="C94" s="129" t="s">
        <v>692</v>
      </c>
      <c r="D94" s="136">
        <v>0</v>
      </c>
      <c r="E94" s="121">
        <v>0</v>
      </c>
      <c r="F94" s="121">
        <v>0</v>
      </c>
      <c r="G94" s="121">
        <v>111</v>
      </c>
      <c r="H94" s="121">
        <v>86</v>
      </c>
      <c r="I94" s="121"/>
      <c r="J94" s="137"/>
      <c r="K94" s="143" t="str">
        <f t="shared" si="2"/>
        <v/>
      </c>
      <c r="L94" s="122" t="str">
        <f t="shared" si="2"/>
        <v/>
      </c>
      <c r="M94" s="122" t="str">
        <f t="shared" si="2"/>
        <v/>
      </c>
      <c r="N94" s="122">
        <f t="shared" si="2"/>
        <v>-0.22522522522522526</v>
      </c>
      <c r="O94" s="122">
        <f t="shared" si="2"/>
        <v>-1</v>
      </c>
      <c r="P94" s="144" t="str">
        <f t="shared" si="2"/>
        <v/>
      </c>
    </row>
    <row r="95" spans="1:16" x14ac:dyDescent="0.25">
      <c r="A95" s="164">
        <v>1818</v>
      </c>
      <c r="B95" s="126" t="s">
        <v>200</v>
      </c>
      <c r="C95" s="129" t="s">
        <v>692</v>
      </c>
      <c r="D95" s="136">
        <v>0</v>
      </c>
      <c r="E95" s="121">
        <v>0</v>
      </c>
      <c r="F95" s="121">
        <v>0</v>
      </c>
      <c r="G95" s="121">
        <v>0</v>
      </c>
      <c r="H95" s="121">
        <v>0</v>
      </c>
      <c r="I95" s="121">
        <v>84</v>
      </c>
      <c r="J95" s="137">
        <v>372</v>
      </c>
      <c r="K95" s="143" t="str">
        <f t="shared" si="2"/>
        <v/>
      </c>
      <c r="L95" s="122" t="str">
        <f t="shared" si="2"/>
        <v/>
      </c>
      <c r="M95" s="122" t="str">
        <f t="shared" si="2"/>
        <v/>
      </c>
      <c r="N95" s="122" t="str">
        <f t="shared" si="2"/>
        <v/>
      </c>
      <c r="O95" s="122" t="str">
        <f t="shared" si="2"/>
        <v/>
      </c>
      <c r="P95" s="144">
        <f t="shared" si="2"/>
        <v>3.4285714285714288</v>
      </c>
    </row>
    <row r="96" spans="1:16" x14ac:dyDescent="0.25">
      <c r="A96" s="164">
        <v>1823</v>
      </c>
      <c r="B96" s="126" t="s">
        <v>203</v>
      </c>
      <c r="C96" s="129" t="s">
        <v>692</v>
      </c>
      <c r="D96" s="136">
        <v>59</v>
      </c>
      <c r="E96" s="121">
        <v>241</v>
      </c>
      <c r="F96" s="121">
        <v>241</v>
      </c>
      <c r="G96" s="121">
        <v>212</v>
      </c>
      <c r="H96" s="121">
        <v>126</v>
      </c>
      <c r="I96" s="121">
        <v>74</v>
      </c>
      <c r="J96" s="137"/>
      <c r="K96" s="143">
        <f t="shared" si="2"/>
        <v>3.0847457627118642</v>
      </c>
      <c r="L96" s="122">
        <f t="shared" si="2"/>
        <v>0</v>
      </c>
      <c r="M96" s="122">
        <f t="shared" si="2"/>
        <v>-0.1203319502074689</v>
      </c>
      <c r="N96" s="122">
        <f t="shared" si="2"/>
        <v>-0.40566037735849059</v>
      </c>
      <c r="O96" s="122">
        <f t="shared" si="2"/>
        <v>-0.41269841269841268</v>
      </c>
      <c r="P96" s="144">
        <f t="shared" si="2"/>
        <v>-1</v>
      </c>
    </row>
    <row r="97" spans="1:16" x14ac:dyDescent="0.25">
      <c r="A97" s="164">
        <v>1825</v>
      </c>
      <c r="B97" s="126" t="s">
        <v>207</v>
      </c>
      <c r="C97" s="129" t="s">
        <v>692</v>
      </c>
      <c r="D97" s="136">
        <v>190</v>
      </c>
      <c r="E97" s="121">
        <v>51</v>
      </c>
      <c r="F97" s="121">
        <v>51</v>
      </c>
      <c r="G97" s="121">
        <v>134</v>
      </c>
      <c r="H97" s="121">
        <v>84</v>
      </c>
      <c r="I97" s="121">
        <v>217</v>
      </c>
      <c r="J97" s="137">
        <v>180</v>
      </c>
      <c r="K97" s="143">
        <f t="shared" si="2"/>
        <v>-0.73157894736842111</v>
      </c>
      <c r="L97" s="122">
        <f t="shared" si="2"/>
        <v>0</v>
      </c>
      <c r="M97" s="122">
        <f t="shared" si="2"/>
        <v>1.6274509803921569</v>
      </c>
      <c r="N97" s="122">
        <f t="shared" si="2"/>
        <v>-0.37313432835820892</v>
      </c>
      <c r="O97" s="122">
        <f t="shared" si="2"/>
        <v>1.5833333333333335</v>
      </c>
      <c r="P97" s="144">
        <f t="shared" si="2"/>
        <v>-0.17050691244239635</v>
      </c>
    </row>
    <row r="98" spans="1:16" x14ac:dyDescent="0.25">
      <c r="A98" s="164">
        <v>1825</v>
      </c>
      <c r="B98" s="126" t="s">
        <v>207</v>
      </c>
      <c r="C98" s="129" t="s">
        <v>691</v>
      </c>
      <c r="D98" s="136">
        <v>0</v>
      </c>
      <c r="E98" s="121">
        <v>0</v>
      </c>
      <c r="F98" s="121">
        <v>0</v>
      </c>
      <c r="G98" s="121">
        <v>0</v>
      </c>
      <c r="H98" s="121">
        <v>0</v>
      </c>
      <c r="I98" s="121">
        <v>7</v>
      </c>
      <c r="J98" s="137">
        <v>3</v>
      </c>
      <c r="K98" s="143" t="str">
        <f t="shared" si="2"/>
        <v/>
      </c>
      <c r="L98" s="122" t="str">
        <f t="shared" si="2"/>
        <v/>
      </c>
      <c r="M98" s="122" t="str">
        <f t="shared" si="2"/>
        <v/>
      </c>
      <c r="N98" s="122" t="str">
        <f t="shared" si="2"/>
        <v/>
      </c>
      <c r="O98" s="122" t="str">
        <f t="shared" si="2"/>
        <v/>
      </c>
      <c r="P98" s="144">
        <f t="shared" si="2"/>
        <v>-0.5714285714285714</v>
      </c>
    </row>
    <row r="99" spans="1:16" x14ac:dyDescent="0.25">
      <c r="A99" s="164">
        <v>1826</v>
      </c>
      <c r="B99" s="126" t="s">
        <v>209</v>
      </c>
      <c r="C99" s="129" t="s">
        <v>692</v>
      </c>
      <c r="D99" s="136">
        <v>4</v>
      </c>
      <c r="E99" s="121">
        <v>7</v>
      </c>
      <c r="F99" s="121">
        <v>7</v>
      </c>
      <c r="G99" s="121">
        <v>4</v>
      </c>
      <c r="H99" s="121">
        <v>8</v>
      </c>
      <c r="I99" s="121">
        <v>30</v>
      </c>
      <c r="J99" s="137">
        <v>83</v>
      </c>
      <c r="K99" s="143">
        <f t="shared" ref="K99:P135" si="3">IFERROR(E99/D99-1,"")</f>
        <v>0.75</v>
      </c>
      <c r="L99" s="122">
        <f t="shared" si="3"/>
        <v>0</v>
      </c>
      <c r="M99" s="122">
        <f t="shared" si="3"/>
        <v>-0.4285714285714286</v>
      </c>
      <c r="N99" s="122">
        <f t="shared" si="3"/>
        <v>1</v>
      </c>
      <c r="O99" s="122">
        <f t="shared" si="3"/>
        <v>2.75</v>
      </c>
      <c r="P99" s="144">
        <f t="shared" si="3"/>
        <v>1.7666666666666666</v>
      </c>
    </row>
    <row r="100" spans="1:16" x14ac:dyDescent="0.25">
      <c r="A100" s="164">
        <v>1826</v>
      </c>
      <c r="B100" s="126" t="s">
        <v>209</v>
      </c>
      <c r="C100" s="129" t="s">
        <v>691</v>
      </c>
      <c r="D100" s="136">
        <v>0</v>
      </c>
      <c r="E100" s="121">
        <v>0</v>
      </c>
      <c r="F100" s="121">
        <v>0</v>
      </c>
      <c r="G100" s="121">
        <v>4</v>
      </c>
      <c r="H100" s="121">
        <v>21</v>
      </c>
      <c r="I100" s="121">
        <v>7</v>
      </c>
      <c r="J100" s="137">
        <v>5</v>
      </c>
      <c r="K100" s="143" t="str">
        <f t="shared" si="3"/>
        <v/>
      </c>
      <c r="L100" s="122" t="str">
        <f t="shared" si="3"/>
        <v/>
      </c>
      <c r="M100" s="122" t="str">
        <f t="shared" si="3"/>
        <v/>
      </c>
      <c r="N100" s="122">
        <f t="shared" si="3"/>
        <v>4.25</v>
      </c>
      <c r="O100" s="122">
        <f t="shared" si="3"/>
        <v>-0.66666666666666674</v>
      </c>
      <c r="P100" s="144">
        <f t="shared" si="3"/>
        <v>-0.2857142857142857</v>
      </c>
    </row>
    <row r="101" spans="1:16" x14ac:dyDescent="0.25">
      <c r="A101" s="164">
        <v>1827</v>
      </c>
      <c r="B101" s="126" t="s">
        <v>211</v>
      </c>
      <c r="C101" s="129" t="s">
        <v>692</v>
      </c>
      <c r="D101" s="136">
        <v>55</v>
      </c>
      <c r="E101" s="121">
        <v>178</v>
      </c>
      <c r="F101" s="121">
        <v>178</v>
      </c>
      <c r="G101" s="121">
        <v>141</v>
      </c>
      <c r="H101" s="121">
        <v>116</v>
      </c>
      <c r="I101" s="121">
        <v>111</v>
      </c>
      <c r="J101" s="137">
        <v>116</v>
      </c>
      <c r="K101" s="143">
        <f t="shared" si="3"/>
        <v>2.2363636363636363</v>
      </c>
      <c r="L101" s="122">
        <f t="shared" si="3"/>
        <v>0</v>
      </c>
      <c r="M101" s="122">
        <f t="shared" si="3"/>
        <v>-0.2078651685393258</v>
      </c>
      <c r="N101" s="122">
        <f t="shared" si="3"/>
        <v>-0.17730496453900713</v>
      </c>
      <c r="O101" s="122">
        <f t="shared" si="3"/>
        <v>-4.31034482758621E-2</v>
      </c>
      <c r="P101" s="144">
        <f t="shared" si="3"/>
        <v>4.5045045045045029E-2</v>
      </c>
    </row>
    <row r="102" spans="1:16" x14ac:dyDescent="0.25">
      <c r="A102" s="164">
        <v>1828</v>
      </c>
      <c r="B102" s="126" t="s">
        <v>213</v>
      </c>
      <c r="C102" s="129" t="s">
        <v>692</v>
      </c>
      <c r="D102" s="136">
        <v>443</v>
      </c>
      <c r="E102" s="121">
        <v>416</v>
      </c>
      <c r="F102" s="121">
        <v>416</v>
      </c>
      <c r="G102" s="121">
        <v>302</v>
      </c>
      <c r="H102" s="121">
        <v>352</v>
      </c>
      <c r="I102" s="121">
        <v>289</v>
      </c>
      <c r="J102" s="137">
        <v>574</v>
      </c>
      <c r="K102" s="143">
        <f t="shared" si="3"/>
        <v>-6.0948081264108334E-2</v>
      </c>
      <c r="L102" s="122">
        <f t="shared" si="3"/>
        <v>0</v>
      </c>
      <c r="M102" s="122">
        <f t="shared" si="3"/>
        <v>-0.27403846153846156</v>
      </c>
      <c r="N102" s="122">
        <f t="shared" si="3"/>
        <v>0.16556291390728473</v>
      </c>
      <c r="O102" s="122">
        <f t="shared" si="3"/>
        <v>-0.17897727272727271</v>
      </c>
      <c r="P102" s="144">
        <f t="shared" si="3"/>
        <v>0.98615916955017302</v>
      </c>
    </row>
    <row r="103" spans="1:16" x14ac:dyDescent="0.25">
      <c r="A103" s="164">
        <v>1830</v>
      </c>
      <c r="B103" s="126" t="s">
        <v>215</v>
      </c>
      <c r="C103" s="129" t="s">
        <v>692</v>
      </c>
      <c r="D103" s="136">
        <v>40</v>
      </c>
      <c r="E103" s="121">
        <v>80</v>
      </c>
      <c r="F103" s="121">
        <v>80</v>
      </c>
      <c r="G103" s="121">
        <v>16</v>
      </c>
      <c r="H103" s="121">
        <v>33</v>
      </c>
      <c r="I103" s="121">
        <v>52</v>
      </c>
      <c r="J103" s="137">
        <v>56</v>
      </c>
      <c r="K103" s="143">
        <f t="shared" si="3"/>
        <v>1</v>
      </c>
      <c r="L103" s="122">
        <f t="shared" si="3"/>
        <v>0</v>
      </c>
      <c r="M103" s="122">
        <f t="shared" si="3"/>
        <v>-0.8</v>
      </c>
      <c r="N103" s="122">
        <f t="shared" si="3"/>
        <v>1.0625</v>
      </c>
      <c r="O103" s="122">
        <f t="shared" si="3"/>
        <v>0.57575757575757569</v>
      </c>
      <c r="P103" s="144">
        <f t="shared" si="3"/>
        <v>7.6923076923076872E-2</v>
      </c>
    </row>
    <row r="104" spans="1:16" x14ac:dyDescent="0.25">
      <c r="A104" s="164">
        <v>1831</v>
      </c>
      <c r="B104" s="126" t="s">
        <v>217</v>
      </c>
      <c r="C104" s="129" t="s">
        <v>692</v>
      </c>
      <c r="D104" s="136">
        <v>6</v>
      </c>
      <c r="E104" s="121">
        <v>10</v>
      </c>
      <c r="F104" s="121">
        <v>10</v>
      </c>
      <c r="G104" s="121">
        <v>12</v>
      </c>
      <c r="H104" s="121">
        <v>31</v>
      </c>
      <c r="I104" s="121">
        <v>10</v>
      </c>
      <c r="J104" s="137">
        <v>4</v>
      </c>
      <c r="K104" s="143">
        <f t="shared" si="3"/>
        <v>0.66666666666666674</v>
      </c>
      <c r="L104" s="122">
        <f t="shared" si="3"/>
        <v>0</v>
      </c>
      <c r="M104" s="122">
        <f t="shared" si="3"/>
        <v>0.19999999999999996</v>
      </c>
      <c r="N104" s="122">
        <f t="shared" si="3"/>
        <v>1.5833333333333335</v>
      </c>
      <c r="O104" s="122">
        <f t="shared" si="3"/>
        <v>-0.67741935483870974</v>
      </c>
      <c r="P104" s="144">
        <f t="shared" si="3"/>
        <v>-0.6</v>
      </c>
    </row>
    <row r="105" spans="1:16" x14ac:dyDescent="0.25">
      <c r="A105" s="164">
        <v>1832</v>
      </c>
      <c r="B105" s="126" t="s">
        <v>219</v>
      </c>
      <c r="C105" s="129" t="s">
        <v>692</v>
      </c>
      <c r="D105" s="136">
        <v>0</v>
      </c>
      <c r="E105" s="121">
        <v>0</v>
      </c>
      <c r="F105" s="121">
        <v>0</v>
      </c>
      <c r="G105" s="121">
        <v>0</v>
      </c>
      <c r="H105" s="121">
        <v>0</v>
      </c>
      <c r="I105" s="121">
        <v>57</v>
      </c>
      <c r="J105" s="137">
        <v>149</v>
      </c>
      <c r="K105" s="143" t="str">
        <f t="shared" si="3"/>
        <v/>
      </c>
      <c r="L105" s="122" t="str">
        <f t="shared" si="3"/>
        <v/>
      </c>
      <c r="M105" s="122" t="str">
        <f t="shared" si="3"/>
        <v/>
      </c>
      <c r="N105" s="122" t="str">
        <f t="shared" si="3"/>
        <v/>
      </c>
      <c r="O105" s="122" t="str">
        <f t="shared" si="3"/>
        <v/>
      </c>
      <c r="P105" s="144">
        <f t="shared" si="3"/>
        <v>1.6140350877192984</v>
      </c>
    </row>
    <row r="106" spans="1:16" x14ac:dyDescent="0.25">
      <c r="A106" s="164">
        <v>1835</v>
      </c>
      <c r="B106" s="126" t="s">
        <v>223</v>
      </c>
      <c r="C106" s="129" t="s">
        <v>692</v>
      </c>
      <c r="D106" s="136">
        <v>0</v>
      </c>
      <c r="E106" s="121">
        <v>0</v>
      </c>
      <c r="F106" s="121">
        <v>0</v>
      </c>
      <c r="G106" s="121">
        <v>0</v>
      </c>
      <c r="H106" s="121">
        <v>0</v>
      </c>
      <c r="I106" s="121">
        <v>27</v>
      </c>
      <c r="J106" s="137">
        <v>29</v>
      </c>
      <c r="K106" s="143" t="str">
        <f t="shared" si="3"/>
        <v/>
      </c>
      <c r="L106" s="122" t="str">
        <f t="shared" si="3"/>
        <v/>
      </c>
      <c r="M106" s="122" t="str">
        <f t="shared" si="3"/>
        <v/>
      </c>
      <c r="N106" s="122" t="str">
        <f t="shared" si="3"/>
        <v/>
      </c>
      <c r="O106" s="122" t="str">
        <f t="shared" si="3"/>
        <v/>
      </c>
      <c r="P106" s="144">
        <f t="shared" si="3"/>
        <v>7.4074074074074181E-2</v>
      </c>
    </row>
    <row r="107" spans="1:16" x14ac:dyDescent="0.25">
      <c r="A107" s="164">
        <v>2102</v>
      </c>
      <c r="B107" s="126" t="s">
        <v>225</v>
      </c>
      <c r="C107" s="129" t="s">
        <v>692</v>
      </c>
      <c r="D107" s="136">
        <v>0</v>
      </c>
      <c r="E107" s="121">
        <v>17</v>
      </c>
      <c r="F107" s="121">
        <v>17</v>
      </c>
      <c r="G107" s="121">
        <v>143</v>
      </c>
      <c r="H107" s="121">
        <v>155</v>
      </c>
      <c r="I107" s="121">
        <v>161</v>
      </c>
      <c r="J107" s="137">
        <v>140</v>
      </c>
      <c r="K107" s="143" t="str">
        <f t="shared" si="3"/>
        <v/>
      </c>
      <c r="L107" s="122">
        <f t="shared" si="3"/>
        <v>0</v>
      </c>
      <c r="M107" s="122">
        <f t="shared" si="3"/>
        <v>7.4117647058823533</v>
      </c>
      <c r="N107" s="122">
        <f t="shared" si="3"/>
        <v>8.3916083916083961E-2</v>
      </c>
      <c r="O107" s="122">
        <f t="shared" si="3"/>
        <v>3.8709677419354938E-2</v>
      </c>
      <c r="P107" s="144">
        <f t="shared" si="3"/>
        <v>-0.13043478260869568</v>
      </c>
    </row>
    <row r="108" spans="1:16" x14ac:dyDescent="0.25">
      <c r="A108" s="164">
        <v>2104</v>
      </c>
      <c r="B108" s="126" t="s">
        <v>227</v>
      </c>
      <c r="C108" s="129" t="s">
        <v>692</v>
      </c>
      <c r="D108" s="136">
        <v>35</v>
      </c>
      <c r="E108" s="121">
        <v>8</v>
      </c>
      <c r="F108" s="121">
        <v>8</v>
      </c>
      <c r="G108" s="121">
        <v>0</v>
      </c>
      <c r="H108" s="121">
        <v>0</v>
      </c>
      <c r="I108" s="121">
        <v>28</v>
      </c>
      <c r="J108" s="137">
        <v>31</v>
      </c>
      <c r="K108" s="143">
        <f t="shared" si="3"/>
        <v>-0.77142857142857146</v>
      </c>
      <c r="L108" s="122">
        <f t="shared" si="3"/>
        <v>0</v>
      </c>
      <c r="M108" s="122">
        <f t="shared" si="3"/>
        <v>-1</v>
      </c>
      <c r="N108" s="122" t="str">
        <f t="shared" si="3"/>
        <v/>
      </c>
      <c r="O108" s="122" t="str">
        <f t="shared" si="3"/>
        <v/>
      </c>
      <c r="P108" s="144">
        <f t="shared" si="3"/>
        <v>0.10714285714285721</v>
      </c>
    </row>
    <row r="109" spans="1:16" x14ac:dyDescent="0.25">
      <c r="A109" s="164">
        <v>2106</v>
      </c>
      <c r="B109" s="126" t="s">
        <v>230</v>
      </c>
      <c r="C109" s="129" t="s">
        <v>692</v>
      </c>
      <c r="D109" s="136">
        <v>50</v>
      </c>
      <c r="E109" s="121">
        <v>44</v>
      </c>
      <c r="F109" s="121">
        <v>44</v>
      </c>
      <c r="G109" s="121">
        <v>40</v>
      </c>
      <c r="H109" s="121">
        <v>0</v>
      </c>
      <c r="I109" s="121">
        <v>20</v>
      </c>
      <c r="J109" s="137"/>
      <c r="K109" s="143">
        <f t="shared" si="3"/>
        <v>-0.12</v>
      </c>
      <c r="L109" s="122">
        <f t="shared" si="3"/>
        <v>0</v>
      </c>
      <c r="M109" s="122">
        <f t="shared" si="3"/>
        <v>-9.0909090909090939E-2</v>
      </c>
      <c r="N109" s="122">
        <f t="shared" si="3"/>
        <v>-1</v>
      </c>
      <c r="O109" s="122" t="str">
        <f t="shared" si="3"/>
        <v/>
      </c>
      <c r="P109" s="144">
        <f t="shared" si="3"/>
        <v>-1</v>
      </c>
    </row>
    <row r="110" spans="1:16" x14ac:dyDescent="0.25">
      <c r="A110" s="164">
        <v>2209</v>
      </c>
      <c r="B110" s="126" t="s">
        <v>243</v>
      </c>
      <c r="C110" s="129" t="s">
        <v>692</v>
      </c>
      <c r="D110" s="136">
        <v>0</v>
      </c>
      <c r="E110" s="121">
        <v>15</v>
      </c>
      <c r="F110" s="121">
        <v>15</v>
      </c>
      <c r="G110" s="121">
        <v>4</v>
      </c>
      <c r="H110" s="121">
        <v>0</v>
      </c>
      <c r="I110" s="121">
        <v>11</v>
      </c>
      <c r="J110" s="137">
        <v>22</v>
      </c>
      <c r="K110" s="143" t="str">
        <f t="shared" si="3"/>
        <v/>
      </c>
      <c r="L110" s="122">
        <f t="shared" si="3"/>
        <v>0</v>
      </c>
      <c r="M110" s="122">
        <f t="shared" si="3"/>
        <v>-0.73333333333333339</v>
      </c>
      <c r="N110" s="122">
        <f t="shared" si="3"/>
        <v>-1</v>
      </c>
      <c r="O110" s="122" t="str">
        <f t="shared" si="3"/>
        <v/>
      </c>
      <c r="P110" s="144">
        <f t="shared" si="3"/>
        <v>1</v>
      </c>
    </row>
    <row r="111" spans="1:16" x14ac:dyDescent="0.25">
      <c r="A111" s="164">
        <v>2704</v>
      </c>
      <c r="B111" s="126" t="s">
        <v>257</v>
      </c>
      <c r="C111" s="129" t="s">
        <v>692</v>
      </c>
      <c r="D111" s="136">
        <v>0</v>
      </c>
      <c r="E111" s="121">
        <v>0</v>
      </c>
      <c r="F111" s="121">
        <v>0</v>
      </c>
      <c r="G111" s="121">
        <v>0</v>
      </c>
      <c r="H111" s="121">
        <v>125</v>
      </c>
      <c r="I111" s="121">
        <v>122</v>
      </c>
      <c r="J111" s="137">
        <v>146</v>
      </c>
      <c r="K111" s="143" t="str">
        <f t="shared" si="3"/>
        <v/>
      </c>
      <c r="L111" s="122" t="str">
        <f t="shared" si="3"/>
        <v/>
      </c>
      <c r="M111" s="122" t="str">
        <f t="shared" si="3"/>
        <v/>
      </c>
      <c r="N111" s="122" t="str">
        <f t="shared" si="3"/>
        <v/>
      </c>
      <c r="O111" s="122">
        <f t="shared" si="3"/>
        <v>-2.4000000000000021E-2</v>
      </c>
      <c r="P111" s="144">
        <f t="shared" si="3"/>
        <v>0.19672131147540983</v>
      </c>
    </row>
    <row r="112" spans="1:16" x14ac:dyDescent="0.25">
      <c r="A112" s="164">
        <v>2708</v>
      </c>
      <c r="B112" s="126" t="s">
        <v>261</v>
      </c>
      <c r="C112" s="129" t="s">
        <v>691</v>
      </c>
      <c r="D112" s="136">
        <v>0</v>
      </c>
      <c r="E112" s="121">
        <v>1</v>
      </c>
      <c r="F112" s="121">
        <v>1</v>
      </c>
      <c r="G112" s="121">
        <v>5</v>
      </c>
      <c r="H112" s="121">
        <v>6</v>
      </c>
      <c r="I112" s="121">
        <v>10</v>
      </c>
      <c r="J112" s="137">
        <v>16</v>
      </c>
      <c r="K112" s="143" t="str">
        <f t="shared" si="3"/>
        <v/>
      </c>
      <c r="L112" s="122">
        <f t="shared" si="3"/>
        <v>0</v>
      </c>
      <c r="M112" s="122">
        <f t="shared" si="3"/>
        <v>4</v>
      </c>
      <c r="N112" s="122">
        <f t="shared" si="3"/>
        <v>0.19999999999999996</v>
      </c>
      <c r="O112" s="122">
        <f t="shared" si="3"/>
        <v>0.66666666666666674</v>
      </c>
      <c r="P112" s="144">
        <f t="shared" si="3"/>
        <v>0.60000000000000009</v>
      </c>
    </row>
    <row r="113" spans="1:16" x14ac:dyDescent="0.25">
      <c r="A113" s="164">
        <v>2708</v>
      </c>
      <c r="B113" s="126" t="s">
        <v>261</v>
      </c>
      <c r="C113" s="129" t="s">
        <v>692</v>
      </c>
      <c r="D113" s="136">
        <v>44</v>
      </c>
      <c r="E113" s="121">
        <v>123</v>
      </c>
      <c r="F113" s="121">
        <v>123</v>
      </c>
      <c r="G113" s="121">
        <v>104</v>
      </c>
      <c r="H113" s="121">
        <v>86</v>
      </c>
      <c r="I113" s="121">
        <v>158</v>
      </c>
      <c r="J113" s="137">
        <v>189</v>
      </c>
      <c r="K113" s="143">
        <f t="shared" si="3"/>
        <v>1.7954545454545454</v>
      </c>
      <c r="L113" s="122">
        <f t="shared" si="3"/>
        <v>0</v>
      </c>
      <c r="M113" s="122">
        <f t="shared" si="3"/>
        <v>-0.15447154471544711</v>
      </c>
      <c r="N113" s="122">
        <f t="shared" si="3"/>
        <v>-0.17307692307692313</v>
      </c>
      <c r="O113" s="122">
        <f t="shared" si="3"/>
        <v>0.83720930232558133</v>
      </c>
      <c r="P113" s="144">
        <f t="shared" si="3"/>
        <v>0.19620253164556956</v>
      </c>
    </row>
    <row r="114" spans="1:16" x14ac:dyDescent="0.25">
      <c r="A114" s="164">
        <v>2710</v>
      </c>
      <c r="B114" s="126" t="s">
        <v>265</v>
      </c>
      <c r="C114" s="129" t="s">
        <v>692</v>
      </c>
      <c r="D114" s="136">
        <v>0</v>
      </c>
      <c r="E114" s="121">
        <v>0</v>
      </c>
      <c r="F114" s="121">
        <v>0</v>
      </c>
      <c r="G114" s="121">
        <v>0</v>
      </c>
      <c r="H114" s="121">
        <v>0</v>
      </c>
      <c r="I114" s="121">
        <v>42</v>
      </c>
      <c r="J114" s="137">
        <v>15</v>
      </c>
      <c r="K114" s="143" t="str">
        <f t="shared" si="3"/>
        <v/>
      </c>
      <c r="L114" s="122" t="str">
        <f t="shared" si="3"/>
        <v/>
      </c>
      <c r="M114" s="122" t="str">
        <f t="shared" si="3"/>
        <v/>
      </c>
      <c r="N114" s="122" t="str">
        <f t="shared" si="3"/>
        <v/>
      </c>
      <c r="O114" s="122" t="str">
        <f t="shared" si="3"/>
        <v/>
      </c>
      <c r="P114" s="144">
        <f t="shared" si="3"/>
        <v>-0.64285714285714279</v>
      </c>
    </row>
    <row r="115" spans="1:16" x14ac:dyDescent="0.25">
      <c r="A115" s="164">
        <v>2711</v>
      </c>
      <c r="B115" s="126" t="s">
        <v>267</v>
      </c>
      <c r="C115" s="129" t="s">
        <v>692</v>
      </c>
      <c r="D115" s="136">
        <v>0</v>
      </c>
      <c r="E115" s="121">
        <v>17</v>
      </c>
      <c r="F115" s="121">
        <v>17</v>
      </c>
      <c r="G115" s="121">
        <v>43</v>
      </c>
      <c r="H115" s="121">
        <v>19</v>
      </c>
      <c r="I115" s="121">
        <v>44</v>
      </c>
      <c r="J115" s="137">
        <v>86</v>
      </c>
      <c r="K115" s="143" t="str">
        <f t="shared" si="3"/>
        <v/>
      </c>
      <c r="L115" s="122">
        <f t="shared" si="3"/>
        <v>0</v>
      </c>
      <c r="M115" s="122">
        <f t="shared" si="3"/>
        <v>1.5294117647058822</v>
      </c>
      <c r="N115" s="122">
        <f t="shared" si="3"/>
        <v>-0.55813953488372092</v>
      </c>
      <c r="O115" s="122">
        <f t="shared" si="3"/>
        <v>1.3157894736842106</v>
      </c>
      <c r="P115" s="144">
        <f t="shared" si="3"/>
        <v>0.95454545454545459</v>
      </c>
    </row>
    <row r="116" spans="1:16" x14ac:dyDescent="0.25">
      <c r="A116" s="164">
        <v>2712</v>
      </c>
      <c r="B116" s="126" t="s">
        <v>269</v>
      </c>
      <c r="C116" s="129" t="s">
        <v>692</v>
      </c>
      <c r="D116" s="136">
        <v>0</v>
      </c>
      <c r="E116" s="121">
        <v>0</v>
      </c>
      <c r="F116" s="121">
        <v>0</v>
      </c>
      <c r="G116" s="121">
        <v>73</v>
      </c>
      <c r="H116" s="121">
        <v>46</v>
      </c>
      <c r="I116" s="121">
        <v>65</v>
      </c>
      <c r="J116" s="137">
        <v>79</v>
      </c>
      <c r="K116" s="143" t="str">
        <f t="shared" si="3"/>
        <v/>
      </c>
      <c r="L116" s="122" t="str">
        <f t="shared" si="3"/>
        <v/>
      </c>
      <c r="M116" s="122" t="str">
        <f t="shared" si="3"/>
        <v/>
      </c>
      <c r="N116" s="122">
        <f t="shared" si="3"/>
        <v>-0.36986301369863017</v>
      </c>
      <c r="O116" s="122">
        <f t="shared" si="3"/>
        <v>0.41304347826086962</v>
      </c>
      <c r="P116" s="144">
        <f t="shared" si="3"/>
        <v>0.21538461538461529</v>
      </c>
    </row>
    <row r="117" spans="1:16" x14ac:dyDescent="0.25">
      <c r="A117" s="164">
        <v>2719</v>
      </c>
      <c r="B117" s="126" t="s">
        <v>275</v>
      </c>
      <c r="C117" s="129" t="s">
        <v>692</v>
      </c>
      <c r="D117" s="136">
        <v>0</v>
      </c>
      <c r="E117" s="121">
        <v>0</v>
      </c>
      <c r="F117" s="121">
        <v>0</v>
      </c>
      <c r="G117" s="121">
        <v>0</v>
      </c>
      <c r="H117" s="121">
        <v>40</v>
      </c>
      <c r="I117" s="121">
        <v>21</v>
      </c>
      <c r="J117" s="137">
        <v>10</v>
      </c>
      <c r="K117" s="143" t="str">
        <f t="shared" si="3"/>
        <v/>
      </c>
      <c r="L117" s="122" t="str">
        <f t="shared" si="3"/>
        <v/>
      </c>
      <c r="M117" s="122" t="str">
        <f t="shared" si="3"/>
        <v/>
      </c>
      <c r="N117" s="122" t="str">
        <f t="shared" si="3"/>
        <v/>
      </c>
      <c r="O117" s="122">
        <f t="shared" si="3"/>
        <v>-0.47499999999999998</v>
      </c>
      <c r="P117" s="144">
        <f t="shared" si="3"/>
        <v>-0.52380952380952384</v>
      </c>
    </row>
    <row r="118" spans="1:16" x14ac:dyDescent="0.25">
      <c r="A118" s="164">
        <v>2725</v>
      </c>
      <c r="B118" s="126" t="s">
        <v>286</v>
      </c>
      <c r="C118" s="129" t="s">
        <v>692</v>
      </c>
      <c r="D118" s="136">
        <v>0</v>
      </c>
      <c r="E118" s="121">
        <v>0</v>
      </c>
      <c r="F118" s="121">
        <v>0</v>
      </c>
      <c r="G118" s="121">
        <v>16</v>
      </c>
      <c r="H118" s="121">
        <v>35</v>
      </c>
      <c r="I118" s="121">
        <v>43</v>
      </c>
      <c r="J118" s="137">
        <v>51</v>
      </c>
      <c r="K118" s="143" t="str">
        <f t="shared" si="3"/>
        <v/>
      </c>
      <c r="L118" s="122" t="str">
        <f t="shared" si="3"/>
        <v/>
      </c>
      <c r="M118" s="122" t="str">
        <f t="shared" si="3"/>
        <v/>
      </c>
      <c r="N118" s="122">
        <f t="shared" si="3"/>
        <v>1.1875</v>
      </c>
      <c r="O118" s="122">
        <f t="shared" si="3"/>
        <v>0.22857142857142865</v>
      </c>
      <c r="P118" s="144">
        <f t="shared" si="3"/>
        <v>0.18604651162790709</v>
      </c>
    </row>
    <row r="119" spans="1:16" x14ac:dyDescent="0.25">
      <c r="A119" s="164">
        <v>2728</v>
      </c>
      <c r="B119" s="126" t="s">
        <v>291</v>
      </c>
      <c r="C119" s="129" t="s">
        <v>692</v>
      </c>
      <c r="D119" s="136">
        <v>0</v>
      </c>
      <c r="E119" s="121">
        <v>0</v>
      </c>
      <c r="F119" s="121">
        <v>0</v>
      </c>
      <c r="G119" s="121">
        <v>0</v>
      </c>
      <c r="H119" s="121">
        <v>51</v>
      </c>
      <c r="I119" s="121">
        <v>46</v>
      </c>
      <c r="J119" s="137">
        <v>41</v>
      </c>
      <c r="K119" s="143" t="str">
        <f t="shared" si="3"/>
        <v/>
      </c>
      <c r="L119" s="122" t="str">
        <f t="shared" si="3"/>
        <v/>
      </c>
      <c r="M119" s="122" t="str">
        <f t="shared" si="3"/>
        <v/>
      </c>
      <c r="N119" s="122" t="str">
        <f t="shared" si="3"/>
        <v/>
      </c>
      <c r="O119" s="122">
        <f t="shared" si="3"/>
        <v>-9.8039215686274495E-2</v>
      </c>
      <c r="P119" s="144">
        <f t="shared" si="3"/>
        <v>-0.10869565217391308</v>
      </c>
    </row>
    <row r="120" spans="1:16" x14ac:dyDescent="0.25">
      <c r="A120" s="164">
        <v>2805</v>
      </c>
      <c r="B120" s="126" t="s">
        <v>329</v>
      </c>
      <c r="C120" s="129" t="s">
        <v>692</v>
      </c>
      <c r="D120" s="136">
        <v>0</v>
      </c>
      <c r="E120" s="121">
        <v>0</v>
      </c>
      <c r="F120" s="121">
        <v>0</v>
      </c>
      <c r="G120" s="121">
        <v>0</v>
      </c>
      <c r="H120" s="121">
        <v>34</v>
      </c>
      <c r="I120" s="121">
        <v>277</v>
      </c>
      <c r="J120" s="137">
        <v>421</v>
      </c>
      <c r="K120" s="143" t="str">
        <f t="shared" si="3"/>
        <v/>
      </c>
      <c r="L120" s="122" t="str">
        <f t="shared" si="3"/>
        <v/>
      </c>
      <c r="M120" s="122" t="str">
        <f t="shared" si="3"/>
        <v/>
      </c>
      <c r="N120" s="122" t="str">
        <f t="shared" si="3"/>
        <v/>
      </c>
      <c r="O120" s="122">
        <f t="shared" si="3"/>
        <v>7.1470588235294112</v>
      </c>
      <c r="P120" s="144">
        <f t="shared" si="3"/>
        <v>0.5198555956678701</v>
      </c>
    </row>
    <row r="121" spans="1:16" x14ac:dyDescent="0.25">
      <c r="A121" s="164">
        <v>2805</v>
      </c>
      <c r="B121" s="126" t="s">
        <v>329</v>
      </c>
      <c r="C121" s="129" t="s">
        <v>691</v>
      </c>
      <c r="D121" s="136">
        <v>0</v>
      </c>
      <c r="E121" s="121">
        <v>0</v>
      </c>
      <c r="F121" s="121">
        <v>0</v>
      </c>
      <c r="G121" s="121">
        <v>0</v>
      </c>
      <c r="H121" s="121">
        <v>0</v>
      </c>
      <c r="I121" s="121">
        <v>18</v>
      </c>
      <c r="J121" s="137"/>
      <c r="K121" s="143" t="str">
        <f t="shared" si="3"/>
        <v/>
      </c>
      <c r="L121" s="122" t="str">
        <f t="shared" si="3"/>
        <v/>
      </c>
      <c r="M121" s="122" t="str">
        <f t="shared" si="3"/>
        <v/>
      </c>
      <c r="N121" s="122" t="str">
        <f t="shared" si="3"/>
        <v/>
      </c>
      <c r="O121" s="122" t="str">
        <f t="shared" si="3"/>
        <v/>
      </c>
      <c r="P121" s="144">
        <f t="shared" si="3"/>
        <v>-1</v>
      </c>
    </row>
    <row r="122" spans="1:16" x14ac:dyDescent="0.25">
      <c r="A122" s="164">
        <v>2811</v>
      </c>
      <c r="B122" s="126" t="s">
        <v>333</v>
      </c>
      <c r="C122" s="129" t="s">
        <v>692</v>
      </c>
      <c r="D122" s="136">
        <v>15</v>
      </c>
      <c r="E122" s="121">
        <v>30</v>
      </c>
      <c r="F122" s="121">
        <v>30</v>
      </c>
      <c r="G122" s="121">
        <v>86</v>
      </c>
      <c r="H122" s="121">
        <v>116</v>
      </c>
      <c r="I122" s="121">
        <v>132</v>
      </c>
      <c r="J122" s="137">
        <v>130</v>
      </c>
      <c r="K122" s="143">
        <f t="shared" si="3"/>
        <v>1</v>
      </c>
      <c r="L122" s="122">
        <f t="shared" si="3"/>
        <v>0</v>
      </c>
      <c r="M122" s="122">
        <f t="shared" si="3"/>
        <v>1.8666666666666667</v>
      </c>
      <c r="N122" s="122">
        <f t="shared" si="3"/>
        <v>0.34883720930232553</v>
      </c>
      <c r="O122" s="122">
        <f t="shared" si="3"/>
        <v>0.13793103448275867</v>
      </c>
      <c r="P122" s="144">
        <f t="shared" si="3"/>
        <v>-1.5151515151515138E-2</v>
      </c>
    </row>
    <row r="123" spans="1:16" x14ac:dyDescent="0.25">
      <c r="A123" s="164">
        <v>2812</v>
      </c>
      <c r="B123" s="126" t="s">
        <v>335</v>
      </c>
      <c r="C123" s="129" t="s">
        <v>692</v>
      </c>
      <c r="D123" s="136">
        <v>81</v>
      </c>
      <c r="E123" s="121">
        <v>134</v>
      </c>
      <c r="F123" s="121">
        <v>134</v>
      </c>
      <c r="G123" s="121">
        <v>171</v>
      </c>
      <c r="H123" s="121">
        <v>287</v>
      </c>
      <c r="I123" s="121">
        <v>288</v>
      </c>
      <c r="J123" s="137">
        <v>563</v>
      </c>
      <c r="K123" s="143">
        <f t="shared" si="3"/>
        <v>0.65432098765432101</v>
      </c>
      <c r="L123" s="122">
        <f t="shared" si="3"/>
        <v>0</v>
      </c>
      <c r="M123" s="122">
        <f t="shared" si="3"/>
        <v>0.27611940298507465</v>
      </c>
      <c r="N123" s="122">
        <f t="shared" si="3"/>
        <v>0.67836257309941517</v>
      </c>
      <c r="O123" s="122">
        <f t="shared" si="3"/>
        <v>3.4843205574912606E-3</v>
      </c>
      <c r="P123" s="144">
        <f t="shared" si="3"/>
        <v>0.95486111111111116</v>
      </c>
    </row>
    <row r="124" spans="1:16" x14ac:dyDescent="0.25">
      <c r="A124" s="164">
        <v>2812</v>
      </c>
      <c r="B124" s="126" t="s">
        <v>335</v>
      </c>
      <c r="C124" s="129" t="s">
        <v>691</v>
      </c>
      <c r="D124" s="136">
        <v>0</v>
      </c>
      <c r="E124" s="121">
        <v>0</v>
      </c>
      <c r="F124" s="121">
        <v>0</v>
      </c>
      <c r="G124" s="121">
        <v>0</v>
      </c>
      <c r="H124" s="121">
        <v>16</v>
      </c>
      <c r="I124" s="121">
        <v>14</v>
      </c>
      <c r="J124" s="137">
        <v>10</v>
      </c>
      <c r="K124" s="143" t="str">
        <f t="shared" si="3"/>
        <v/>
      </c>
      <c r="L124" s="122" t="str">
        <f t="shared" si="3"/>
        <v/>
      </c>
      <c r="M124" s="122" t="str">
        <f t="shared" si="3"/>
        <v/>
      </c>
      <c r="N124" s="122" t="str">
        <f t="shared" si="3"/>
        <v/>
      </c>
      <c r="O124" s="122">
        <f t="shared" si="3"/>
        <v>-0.125</v>
      </c>
      <c r="P124" s="144">
        <f t="shared" si="3"/>
        <v>-0.2857142857142857</v>
      </c>
    </row>
    <row r="125" spans="1:16" x14ac:dyDescent="0.25">
      <c r="A125" s="164">
        <v>2813</v>
      </c>
      <c r="B125" s="126" t="s">
        <v>694</v>
      </c>
      <c r="C125" s="129" t="s">
        <v>692</v>
      </c>
      <c r="D125" s="136">
        <v>0</v>
      </c>
      <c r="E125" s="121">
        <v>7</v>
      </c>
      <c r="F125" s="121">
        <v>7</v>
      </c>
      <c r="G125" s="121">
        <v>16</v>
      </c>
      <c r="H125" s="121">
        <v>7</v>
      </c>
      <c r="I125" s="121">
        <v>7</v>
      </c>
      <c r="J125" s="137">
        <v>6</v>
      </c>
      <c r="K125" s="143" t="str">
        <f t="shared" si="3"/>
        <v/>
      </c>
      <c r="L125" s="122">
        <f t="shared" si="3"/>
        <v>0</v>
      </c>
      <c r="M125" s="122">
        <f t="shared" si="3"/>
        <v>1.2857142857142856</v>
      </c>
      <c r="N125" s="122">
        <f t="shared" si="3"/>
        <v>-0.5625</v>
      </c>
      <c r="O125" s="122">
        <f t="shared" si="3"/>
        <v>0</v>
      </c>
      <c r="P125" s="144">
        <f t="shared" si="3"/>
        <v>-0.1428571428571429</v>
      </c>
    </row>
    <row r="126" spans="1:16" x14ac:dyDescent="0.25">
      <c r="A126" s="164">
        <v>2820</v>
      </c>
      <c r="B126" s="126" t="s">
        <v>344</v>
      </c>
      <c r="C126" s="129" t="s">
        <v>692</v>
      </c>
      <c r="D126" s="136">
        <v>0</v>
      </c>
      <c r="E126" s="121">
        <v>0</v>
      </c>
      <c r="F126" s="121">
        <v>0</v>
      </c>
      <c r="G126" s="121">
        <v>0</v>
      </c>
      <c r="H126" s="121">
        <v>0</v>
      </c>
      <c r="I126" s="121">
        <v>20</v>
      </c>
      <c r="J126" s="137">
        <v>20</v>
      </c>
      <c r="K126" s="143" t="str">
        <f t="shared" si="3"/>
        <v/>
      </c>
      <c r="L126" s="122" t="str">
        <f t="shared" si="3"/>
        <v/>
      </c>
      <c r="M126" s="122" t="str">
        <f t="shared" si="3"/>
        <v/>
      </c>
      <c r="N126" s="122" t="str">
        <f t="shared" si="3"/>
        <v/>
      </c>
      <c r="O126" s="122" t="str">
        <f t="shared" si="3"/>
        <v/>
      </c>
      <c r="P126" s="144">
        <f t="shared" si="3"/>
        <v>0</v>
      </c>
    </row>
    <row r="127" spans="1:16" x14ac:dyDescent="0.25">
      <c r="A127" s="164">
        <v>2829</v>
      </c>
      <c r="B127" s="126" t="s">
        <v>358</v>
      </c>
      <c r="C127" s="129" t="s">
        <v>692</v>
      </c>
      <c r="D127" s="136">
        <v>0</v>
      </c>
      <c r="E127" s="121">
        <v>0</v>
      </c>
      <c r="F127" s="121">
        <v>0</v>
      </c>
      <c r="G127" s="121">
        <v>0</v>
      </c>
      <c r="H127" s="121">
        <v>8</v>
      </c>
      <c r="I127" s="121">
        <v>50</v>
      </c>
      <c r="J127" s="137">
        <v>72</v>
      </c>
      <c r="K127" s="143" t="str">
        <f t="shared" si="3"/>
        <v/>
      </c>
      <c r="L127" s="122" t="str">
        <f t="shared" si="3"/>
        <v/>
      </c>
      <c r="M127" s="122" t="str">
        <f t="shared" si="3"/>
        <v/>
      </c>
      <c r="N127" s="122" t="str">
        <f t="shared" si="3"/>
        <v/>
      </c>
      <c r="O127" s="122">
        <f t="shared" si="3"/>
        <v>5.25</v>
      </c>
      <c r="P127" s="144">
        <f t="shared" si="3"/>
        <v>0.43999999999999995</v>
      </c>
    </row>
    <row r="128" spans="1:16" x14ac:dyDescent="0.25">
      <c r="A128" s="164">
        <v>2832</v>
      </c>
      <c r="B128" s="126" t="s">
        <v>367</v>
      </c>
      <c r="C128" s="129" t="s">
        <v>692</v>
      </c>
      <c r="D128" s="136">
        <v>0</v>
      </c>
      <c r="E128" s="121">
        <v>0</v>
      </c>
      <c r="F128" s="121">
        <v>0</v>
      </c>
      <c r="G128" s="121">
        <v>0</v>
      </c>
      <c r="H128" s="121">
        <v>2852</v>
      </c>
      <c r="I128" s="121">
        <v>1183</v>
      </c>
      <c r="J128" s="137">
        <v>2879</v>
      </c>
      <c r="K128" s="143" t="str">
        <f t="shared" si="3"/>
        <v/>
      </c>
      <c r="L128" s="122" t="str">
        <f t="shared" si="3"/>
        <v/>
      </c>
      <c r="M128" s="122" t="str">
        <f t="shared" si="3"/>
        <v/>
      </c>
      <c r="N128" s="122" t="str">
        <f t="shared" si="3"/>
        <v/>
      </c>
      <c r="O128" s="122">
        <f t="shared" si="3"/>
        <v>-0.58520336605890599</v>
      </c>
      <c r="P128" s="144">
        <f t="shared" si="3"/>
        <v>1.4336432797971259</v>
      </c>
    </row>
    <row r="129" spans="1:16" x14ac:dyDescent="0.25">
      <c r="A129" s="164">
        <v>2901</v>
      </c>
      <c r="B129" s="126" t="s">
        <v>390</v>
      </c>
      <c r="C129" s="129" t="s">
        <v>692</v>
      </c>
      <c r="D129" s="136">
        <v>0</v>
      </c>
      <c r="E129" s="121">
        <v>0</v>
      </c>
      <c r="F129" s="121">
        <v>0</v>
      </c>
      <c r="G129" s="121">
        <v>0</v>
      </c>
      <c r="H129" s="121">
        <v>0</v>
      </c>
      <c r="I129" s="121">
        <v>66</v>
      </c>
      <c r="J129" s="137">
        <v>44</v>
      </c>
      <c r="K129" s="143" t="str">
        <f t="shared" si="3"/>
        <v/>
      </c>
      <c r="L129" s="122" t="str">
        <f t="shared" si="3"/>
        <v/>
      </c>
      <c r="M129" s="122" t="str">
        <f t="shared" si="3"/>
        <v/>
      </c>
      <c r="N129" s="122" t="str">
        <f t="shared" si="3"/>
        <v/>
      </c>
      <c r="O129" s="122" t="str">
        <f t="shared" si="3"/>
        <v/>
      </c>
      <c r="P129" s="144">
        <f t="shared" si="3"/>
        <v>-0.33333333333333337</v>
      </c>
    </row>
    <row r="130" spans="1:16" x14ac:dyDescent="0.25">
      <c r="A130" s="164">
        <v>2904</v>
      </c>
      <c r="B130" s="126" t="s">
        <v>695</v>
      </c>
      <c r="C130" s="129" t="s">
        <v>692</v>
      </c>
      <c r="D130" s="136">
        <v>42</v>
      </c>
      <c r="E130" s="121">
        <v>0</v>
      </c>
      <c r="F130" s="121">
        <v>0</v>
      </c>
      <c r="G130" s="121">
        <v>106</v>
      </c>
      <c r="H130" s="121">
        <v>142</v>
      </c>
      <c r="I130" s="121">
        <v>399</v>
      </c>
      <c r="J130" s="137">
        <v>302</v>
      </c>
      <c r="K130" s="143">
        <f t="shared" si="3"/>
        <v>-1</v>
      </c>
      <c r="L130" s="122" t="str">
        <f t="shared" si="3"/>
        <v/>
      </c>
      <c r="M130" s="122" t="str">
        <f t="shared" si="3"/>
        <v/>
      </c>
      <c r="N130" s="122">
        <f t="shared" si="3"/>
        <v>0.33962264150943389</v>
      </c>
      <c r="O130" s="122">
        <f t="shared" si="3"/>
        <v>1.8098591549295775</v>
      </c>
      <c r="P130" s="144">
        <f t="shared" si="3"/>
        <v>-0.24310776942355894</v>
      </c>
    </row>
    <row r="131" spans="1:16" x14ac:dyDescent="0.25">
      <c r="A131" s="164">
        <v>3204</v>
      </c>
      <c r="B131" s="126" t="s">
        <v>423</v>
      </c>
      <c r="C131" s="129" t="s">
        <v>692</v>
      </c>
      <c r="D131" s="136">
        <v>0</v>
      </c>
      <c r="E131" s="121">
        <v>0</v>
      </c>
      <c r="F131" s="121">
        <v>0</v>
      </c>
      <c r="G131" s="121">
        <v>0</v>
      </c>
      <c r="H131" s="121">
        <v>24</v>
      </c>
      <c r="I131" s="121">
        <v>13</v>
      </c>
      <c r="J131" s="137">
        <v>12</v>
      </c>
      <c r="K131" s="143" t="str">
        <f t="shared" si="3"/>
        <v/>
      </c>
      <c r="L131" s="122" t="str">
        <f t="shared" si="3"/>
        <v/>
      </c>
      <c r="M131" s="122" t="str">
        <f t="shared" si="3"/>
        <v/>
      </c>
      <c r="N131" s="122" t="str">
        <f t="shared" si="3"/>
        <v/>
      </c>
      <c r="O131" s="122">
        <f t="shared" si="3"/>
        <v>-0.45833333333333337</v>
      </c>
      <c r="P131" s="144">
        <f t="shared" si="3"/>
        <v>-7.6923076923076872E-2</v>
      </c>
    </row>
    <row r="132" spans="1:16" x14ac:dyDescent="0.25">
      <c r="A132" s="164">
        <v>3302</v>
      </c>
      <c r="B132" s="126" t="s">
        <v>427</v>
      </c>
      <c r="C132" s="129" t="s">
        <v>692</v>
      </c>
      <c r="D132" s="136">
        <v>56</v>
      </c>
      <c r="E132" s="121">
        <v>64</v>
      </c>
      <c r="F132" s="121">
        <v>64</v>
      </c>
      <c r="G132" s="121">
        <v>6</v>
      </c>
      <c r="H132" s="121">
        <v>36</v>
      </c>
      <c r="I132" s="121">
        <v>53</v>
      </c>
      <c r="J132" s="137">
        <v>122</v>
      </c>
      <c r="K132" s="143">
        <f t="shared" si="3"/>
        <v>0.14285714285714279</v>
      </c>
      <c r="L132" s="122">
        <f t="shared" si="3"/>
        <v>0</v>
      </c>
      <c r="M132" s="122">
        <f t="shared" si="3"/>
        <v>-0.90625</v>
      </c>
      <c r="N132" s="122">
        <f t="shared" si="3"/>
        <v>5</v>
      </c>
      <c r="O132" s="122">
        <f t="shared" si="3"/>
        <v>0.47222222222222232</v>
      </c>
      <c r="P132" s="144">
        <f t="shared" si="3"/>
        <v>1.3018867924528301</v>
      </c>
    </row>
    <row r="133" spans="1:16" x14ac:dyDescent="0.25">
      <c r="A133" s="164">
        <v>3720</v>
      </c>
      <c r="B133" s="126" t="s">
        <v>453</v>
      </c>
      <c r="C133" s="129" t="s">
        <v>692</v>
      </c>
      <c r="D133" s="136">
        <v>0</v>
      </c>
      <c r="E133" s="121">
        <v>0</v>
      </c>
      <c r="F133" s="121">
        <v>0</v>
      </c>
      <c r="G133" s="121">
        <v>68</v>
      </c>
      <c r="H133" s="121">
        <v>39</v>
      </c>
      <c r="I133" s="121">
        <v>22</v>
      </c>
      <c r="J133" s="137">
        <v>55</v>
      </c>
      <c r="K133" s="143" t="str">
        <f t="shared" si="3"/>
        <v/>
      </c>
      <c r="L133" s="122" t="str">
        <f t="shared" si="3"/>
        <v/>
      </c>
      <c r="M133" s="122" t="str">
        <f t="shared" si="3"/>
        <v/>
      </c>
      <c r="N133" s="122">
        <f t="shared" si="3"/>
        <v>-0.42647058823529416</v>
      </c>
      <c r="O133" s="122">
        <f t="shared" si="3"/>
        <v>-0.4358974358974359</v>
      </c>
      <c r="P133" s="144">
        <f t="shared" si="3"/>
        <v>1.5</v>
      </c>
    </row>
    <row r="134" spans="1:16" x14ac:dyDescent="0.25">
      <c r="A134" s="164">
        <v>9107</v>
      </c>
      <c r="B134" s="126" t="s">
        <v>595</v>
      </c>
      <c r="C134" s="129" t="s">
        <v>692</v>
      </c>
      <c r="D134" s="136">
        <v>0</v>
      </c>
      <c r="E134" s="121">
        <v>48</v>
      </c>
      <c r="F134" s="121">
        <v>48</v>
      </c>
      <c r="G134" s="121">
        <v>0</v>
      </c>
      <c r="H134" s="121">
        <v>30</v>
      </c>
      <c r="I134" s="121">
        <v>23</v>
      </c>
      <c r="J134" s="137">
        <v>17</v>
      </c>
      <c r="K134" s="143" t="str">
        <f t="shared" si="3"/>
        <v/>
      </c>
      <c r="L134" s="122">
        <f t="shared" si="3"/>
        <v>0</v>
      </c>
      <c r="M134" s="122">
        <f t="shared" si="3"/>
        <v>-1</v>
      </c>
      <c r="N134" s="122" t="str">
        <f t="shared" si="3"/>
        <v/>
      </c>
      <c r="O134" s="122">
        <f t="shared" si="3"/>
        <v>-0.23333333333333328</v>
      </c>
      <c r="P134" s="144">
        <f t="shared" si="3"/>
        <v>-0.26086956521739135</v>
      </c>
    </row>
    <row r="135" spans="1:16" ht="15.75" thickBot="1" x14ac:dyDescent="0.3">
      <c r="A135" s="165">
        <v>9108</v>
      </c>
      <c r="B135" s="127" t="s">
        <v>597</v>
      </c>
      <c r="C135" s="130" t="s">
        <v>692</v>
      </c>
      <c r="D135" s="138">
        <v>0</v>
      </c>
      <c r="E135" s="139">
        <v>28</v>
      </c>
      <c r="F135" s="139">
        <v>28</v>
      </c>
      <c r="G135" s="139">
        <v>0</v>
      </c>
      <c r="H135" s="139">
        <v>40</v>
      </c>
      <c r="I135" s="139"/>
      <c r="J135" s="140">
        <v>23</v>
      </c>
      <c r="K135" s="145" t="str">
        <f t="shared" si="3"/>
        <v/>
      </c>
      <c r="L135" s="146">
        <f t="shared" si="3"/>
        <v>0</v>
      </c>
      <c r="M135" s="146">
        <f t="shared" si="3"/>
        <v>-1</v>
      </c>
      <c r="N135" s="146" t="str">
        <f t="shared" si="3"/>
        <v/>
      </c>
      <c r="O135" s="146">
        <f t="shared" si="3"/>
        <v>-1</v>
      </c>
      <c r="P135" s="147" t="str">
        <f t="shared" si="3"/>
        <v/>
      </c>
    </row>
    <row r="137" spans="1:16" x14ac:dyDescent="0.25">
      <c r="A137" s="148" t="s">
        <v>702</v>
      </c>
    </row>
  </sheetData>
  <mergeCells count="5">
    <mergeCell ref="A1:A2"/>
    <mergeCell ref="B1:B2"/>
    <mergeCell ref="C1:C2"/>
    <mergeCell ref="D1:J1"/>
    <mergeCell ref="K1:P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9"/>
  <sheetViews>
    <sheetView workbookViewId="0">
      <selection activeCell="I13" sqref="I13"/>
    </sheetView>
  </sheetViews>
  <sheetFormatPr baseColWidth="10" defaultRowHeight="15" x14ac:dyDescent="0.25"/>
  <cols>
    <col min="1" max="1" width="17.28515625" style="149" customWidth="1"/>
    <col min="2" max="2" width="58.42578125" customWidth="1"/>
    <col min="3" max="3" width="21.28515625" style="148" customWidth="1"/>
  </cols>
  <sheetData>
    <row r="1" spans="1:3" ht="30.75" thickBot="1" x14ac:dyDescent="0.3">
      <c r="A1" s="151" t="s">
        <v>11</v>
      </c>
      <c r="B1" s="150" t="s">
        <v>12</v>
      </c>
      <c r="C1" s="162" t="s">
        <v>706</v>
      </c>
    </row>
    <row r="2" spans="1:3" x14ac:dyDescent="0.25">
      <c r="A2" s="158">
        <v>1101</v>
      </c>
      <c r="B2" s="159" t="s">
        <v>17</v>
      </c>
      <c r="C2" s="160">
        <v>8</v>
      </c>
    </row>
    <row r="3" spans="1:3" x14ac:dyDescent="0.25">
      <c r="A3" s="152">
        <v>1105</v>
      </c>
      <c r="B3" s="156" t="s">
        <v>33</v>
      </c>
      <c r="C3" s="154">
        <v>14</v>
      </c>
    </row>
    <row r="4" spans="1:3" x14ac:dyDescent="0.25">
      <c r="A4" s="152">
        <v>1106</v>
      </c>
      <c r="B4" s="156" t="s">
        <v>35</v>
      </c>
      <c r="C4" s="154">
        <v>9</v>
      </c>
    </row>
    <row r="5" spans="1:3" x14ac:dyDescent="0.25">
      <c r="A5" s="152">
        <v>1110</v>
      </c>
      <c r="B5" s="156" t="s">
        <v>39</v>
      </c>
      <c r="C5" s="154">
        <v>7</v>
      </c>
    </row>
    <row r="6" spans="1:3" x14ac:dyDescent="0.25">
      <c r="A6" s="152">
        <v>1111</v>
      </c>
      <c r="B6" s="156" t="s">
        <v>43</v>
      </c>
      <c r="C6" s="154">
        <v>40</v>
      </c>
    </row>
    <row r="7" spans="1:3" x14ac:dyDescent="0.25">
      <c r="A7" s="152">
        <v>1112</v>
      </c>
      <c r="B7" s="156" t="s">
        <v>47</v>
      </c>
      <c r="C7" s="154">
        <v>3</v>
      </c>
    </row>
    <row r="8" spans="1:3" x14ac:dyDescent="0.25">
      <c r="A8" s="152">
        <v>1113</v>
      </c>
      <c r="B8" s="156" t="s">
        <v>49</v>
      </c>
      <c r="C8" s="154">
        <v>5</v>
      </c>
    </row>
    <row r="9" spans="1:3" x14ac:dyDescent="0.25">
      <c r="A9" s="152">
        <v>1114</v>
      </c>
      <c r="B9" s="156" t="s">
        <v>55</v>
      </c>
      <c r="C9" s="154">
        <v>2</v>
      </c>
    </row>
    <row r="10" spans="1:3" x14ac:dyDescent="0.25">
      <c r="A10" s="152">
        <v>1115</v>
      </c>
      <c r="B10" s="156" t="s">
        <v>59</v>
      </c>
      <c r="C10" s="154">
        <v>2</v>
      </c>
    </row>
    <row r="11" spans="1:3" x14ac:dyDescent="0.25">
      <c r="A11" s="152">
        <v>1117</v>
      </c>
      <c r="B11" s="156" t="s">
        <v>63</v>
      </c>
      <c r="C11" s="154">
        <v>12</v>
      </c>
    </row>
    <row r="12" spans="1:3" x14ac:dyDescent="0.25">
      <c r="A12" s="152">
        <v>1118</v>
      </c>
      <c r="B12" s="156" t="s">
        <v>65</v>
      </c>
      <c r="C12" s="154">
        <v>29</v>
      </c>
    </row>
    <row r="13" spans="1:3" x14ac:dyDescent="0.25">
      <c r="A13" s="152">
        <v>1119</v>
      </c>
      <c r="B13" s="156" t="s">
        <v>69</v>
      </c>
      <c r="C13" s="154">
        <v>2</v>
      </c>
    </row>
    <row r="14" spans="1:3" x14ac:dyDescent="0.25">
      <c r="A14" s="152">
        <v>1120</v>
      </c>
      <c r="B14" s="156" t="s">
        <v>73</v>
      </c>
      <c r="C14" s="154">
        <v>17</v>
      </c>
    </row>
    <row r="15" spans="1:3" x14ac:dyDescent="0.25">
      <c r="A15" s="152">
        <v>1121</v>
      </c>
      <c r="B15" s="156" t="s">
        <v>77</v>
      </c>
      <c r="C15" s="154">
        <v>11</v>
      </c>
    </row>
    <row r="16" spans="1:3" x14ac:dyDescent="0.25">
      <c r="A16" s="152">
        <v>1122</v>
      </c>
      <c r="B16" s="156" t="s">
        <v>79</v>
      </c>
      <c r="C16" s="154">
        <v>0</v>
      </c>
    </row>
    <row r="17" spans="1:3" x14ac:dyDescent="0.25">
      <c r="A17" s="152">
        <v>1201</v>
      </c>
      <c r="B17" s="156" t="s">
        <v>82</v>
      </c>
      <c r="C17" s="154">
        <v>13</v>
      </c>
    </row>
    <row r="18" spans="1:3" x14ac:dyDescent="0.25">
      <c r="A18" s="152">
        <v>1202</v>
      </c>
      <c r="B18" s="156" t="s">
        <v>84</v>
      </c>
      <c r="C18" s="154">
        <v>5</v>
      </c>
    </row>
    <row r="19" spans="1:3" x14ac:dyDescent="0.25">
      <c r="A19" s="152">
        <v>1203</v>
      </c>
      <c r="B19" s="156" t="s">
        <v>88</v>
      </c>
      <c r="C19" s="154">
        <v>14</v>
      </c>
    </row>
    <row r="20" spans="1:3" x14ac:dyDescent="0.25">
      <c r="A20" s="152">
        <v>1204</v>
      </c>
      <c r="B20" s="156" t="s">
        <v>91</v>
      </c>
      <c r="C20" s="154">
        <v>8</v>
      </c>
    </row>
    <row r="21" spans="1:3" x14ac:dyDescent="0.25">
      <c r="A21" s="152">
        <v>1205</v>
      </c>
      <c r="B21" s="156" t="s">
        <v>95</v>
      </c>
      <c r="C21" s="154">
        <v>6</v>
      </c>
    </row>
    <row r="22" spans="1:3" x14ac:dyDescent="0.25">
      <c r="A22" s="152">
        <v>1206</v>
      </c>
      <c r="B22" s="156" t="s">
        <v>99</v>
      </c>
      <c r="C22" s="154">
        <v>13</v>
      </c>
    </row>
    <row r="23" spans="1:3" x14ac:dyDescent="0.25">
      <c r="A23" s="152">
        <v>1207</v>
      </c>
      <c r="B23" s="156" t="s">
        <v>103</v>
      </c>
      <c r="C23" s="154">
        <v>15</v>
      </c>
    </row>
    <row r="24" spans="1:3" x14ac:dyDescent="0.25">
      <c r="A24" s="152">
        <v>1208</v>
      </c>
      <c r="B24" s="156" t="s">
        <v>107</v>
      </c>
      <c r="C24" s="154">
        <v>11</v>
      </c>
    </row>
    <row r="25" spans="1:3" x14ac:dyDescent="0.25">
      <c r="A25" s="152">
        <v>1209</v>
      </c>
      <c r="B25" s="156" t="s">
        <v>111</v>
      </c>
      <c r="C25" s="154">
        <v>13</v>
      </c>
    </row>
    <row r="26" spans="1:3" x14ac:dyDescent="0.25">
      <c r="A26" s="152">
        <v>1212</v>
      </c>
      <c r="B26" s="156" t="s">
        <v>115</v>
      </c>
      <c r="C26" s="154">
        <v>15</v>
      </c>
    </row>
    <row r="27" spans="1:3" x14ac:dyDescent="0.25">
      <c r="A27" s="152">
        <v>1213</v>
      </c>
      <c r="B27" s="156" t="s">
        <v>118</v>
      </c>
      <c r="C27" s="154">
        <v>17</v>
      </c>
    </row>
    <row r="28" spans="1:3" x14ac:dyDescent="0.25">
      <c r="A28" s="152">
        <v>1214</v>
      </c>
      <c r="B28" s="156" t="s">
        <v>122</v>
      </c>
      <c r="C28" s="154">
        <v>0</v>
      </c>
    </row>
    <row r="29" spans="1:3" x14ac:dyDescent="0.25">
      <c r="A29" s="152">
        <v>1217</v>
      </c>
      <c r="B29" s="156" t="s">
        <v>126</v>
      </c>
      <c r="C29" s="154">
        <v>82</v>
      </c>
    </row>
    <row r="30" spans="1:3" x14ac:dyDescent="0.25">
      <c r="A30" s="152">
        <v>1218</v>
      </c>
      <c r="B30" s="156" t="s">
        <v>130</v>
      </c>
      <c r="C30" s="154">
        <v>28</v>
      </c>
    </row>
    <row r="31" spans="1:3" x14ac:dyDescent="0.25">
      <c r="A31" s="152">
        <v>1301</v>
      </c>
      <c r="B31" s="156" t="s">
        <v>134</v>
      </c>
      <c r="C31" s="154">
        <v>17</v>
      </c>
    </row>
    <row r="32" spans="1:3" x14ac:dyDescent="0.25">
      <c r="A32" s="152">
        <v>1701</v>
      </c>
      <c r="B32" s="156" t="s">
        <v>136</v>
      </c>
      <c r="C32" s="154">
        <v>11</v>
      </c>
    </row>
    <row r="33" spans="1:3" x14ac:dyDescent="0.25">
      <c r="A33" s="152">
        <v>1703</v>
      </c>
      <c r="B33" s="156" t="s">
        <v>138</v>
      </c>
      <c r="C33" s="154">
        <v>0</v>
      </c>
    </row>
    <row r="34" spans="1:3" x14ac:dyDescent="0.25">
      <c r="A34" s="152">
        <v>1704</v>
      </c>
      <c r="B34" s="156" t="s">
        <v>140</v>
      </c>
      <c r="C34" s="154">
        <v>24</v>
      </c>
    </row>
    <row r="35" spans="1:3" x14ac:dyDescent="0.25">
      <c r="A35" s="152">
        <v>1706</v>
      </c>
      <c r="B35" s="156" t="s">
        <v>142</v>
      </c>
      <c r="C35" s="154">
        <v>1</v>
      </c>
    </row>
    <row r="36" spans="1:3" x14ac:dyDescent="0.25">
      <c r="A36" s="152">
        <v>1707</v>
      </c>
      <c r="B36" s="156" t="s">
        <v>144</v>
      </c>
      <c r="C36" s="154">
        <v>1</v>
      </c>
    </row>
    <row r="37" spans="1:3" x14ac:dyDescent="0.25">
      <c r="A37" s="152">
        <v>1709</v>
      </c>
      <c r="B37" s="156" t="s">
        <v>146</v>
      </c>
      <c r="C37" s="154">
        <v>1</v>
      </c>
    </row>
    <row r="38" spans="1:3" x14ac:dyDescent="0.25">
      <c r="A38" s="152">
        <v>1710</v>
      </c>
      <c r="B38" s="156" t="s">
        <v>148</v>
      </c>
      <c r="C38" s="154">
        <v>4</v>
      </c>
    </row>
    <row r="39" spans="1:3" x14ac:dyDescent="0.25">
      <c r="A39" s="152">
        <v>1711</v>
      </c>
      <c r="B39" s="156" t="s">
        <v>150</v>
      </c>
      <c r="C39" s="154">
        <v>5</v>
      </c>
    </row>
    <row r="40" spans="1:3" x14ac:dyDescent="0.25">
      <c r="A40" s="152">
        <v>1712</v>
      </c>
      <c r="B40" s="156" t="s">
        <v>153</v>
      </c>
      <c r="C40" s="154">
        <v>2</v>
      </c>
    </row>
    <row r="41" spans="1:3" x14ac:dyDescent="0.25">
      <c r="A41" s="152">
        <v>1713</v>
      </c>
      <c r="B41" s="156" t="s">
        <v>155</v>
      </c>
      <c r="C41" s="154">
        <v>2</v>
      </c>
    </row>
    <row r="42" spans="1:3" x14ac:dyDescent="0.25">
      <c r="A42" s="152">
        <v>1714</v>
      </c>
      <c r="B42" s="156" t="s">
        <v>157</v>
      </c>
      <c r="C42" s="154">
        <v>1</v>
      </c>
    </row>
    <row r="43" spans="1:3" x14ac:dyDescent="0.25">
      <c r="A43" s="152">
        <v>1715</v>
      </c>
      <c r="B43" s="156" t="s">
        <v>159</v>
      </c>
      <c r="C43" s="154">
        <v>0</v>
      </c>
    </row>
    <row r="44" spans="1:3" x14ac:dyDescent="0.25">
      <c r="A44" s="152">
        <v>1718</v>
      </c>
      <c r="B44" s="156" t="s">
        <v>161</v>
      </c>
      <c r="C44" s="154">
        <v>18</v>
      </c>
    </row>
    <row r="45" spans="1:3" x14ac:dyDescent="0.25">
      <c r="A45" s="152">
        <v>1719</v>
      </c>
      <c r="B45" s="156" t="s">
        <v>163</v>
      </c>
      <c r="C45" s="154">
        <v>1</v>
      </c>
    </row>
    <row r="46" spans="1:3" x14ac:dyDescent="0.25">
      <c r="A46" s="152">
        <v>1720</v>
      </c>
      <c r="B46" s="156" t="s">
        <v>165</v>
      </c>
      <c r="C46" s="154">
        <v>15</v>
      </c>
    </row>
    <row r="47" spans="1:3" x14ac:dyDescent="0.25">
      <c r="A47" s="152">
        <v>1722</v>
      </c>
      <c r="B47" s="156" t="s">
        <v>168</v>
      </c>
      <c r="C47" s="154">
        <v>0</v>
      </c>
    </row>
    <row r="48" spans="1:3" x14ac:dyDescent="0.25">
      <c r="A48" s="152">
        <v>1725</v>
      </c>
      <c r="B48" s="156" t="s">
        <v>170</v>
      </c>
      <c r="C48" s="154">
        <v>1</v>
      </c>
    </row>
    <row r="49" spans="1:3" x14ac:dyDescent="0.25">
      <c r="A49" s="152">
        <v>1726</v>
      </c>
      <c r="B49" s="156" t="s">
        <v>172</v>
      </c>
      <c r="C49" s="154">
        <v>4</v>
      </c>
    </row>
    <row r="50" spans="1:3" x14ac:dyDescent="0.25">
      <c r="A50" s="152">
        <v>1728</v>
      </c>
      <c r="B50" s="156" t="s">
        <v>175</v>
      </c>
      <c r="C50" s="154">
        <v>0</v>
      </c>
    </row>
    <row r="51" spans="1:3" x14ac:dyDescent="0.25">
      <c r="A51" s="152">
        <v>1729</v>
      </c>
      <c r="B51" s="156" t="s">
        <v>177</v>
      </c>
      <c r="C51" s="154">
        <v>2</v>
      </c>
    </row>
    <row r="52" spans="1:3" x14ac:dyDescent="0.25">
      <c r="A52" s="152">
        <v>1734</v>
      </c>
      <c r="B52" s="156" t="s">
        <v>179</v>
      </c>
      <c r="C52" s="154">
        <v>3</v>
      </c>
    </row>
    <row r="53" spans="1:3" x14ac:dyDescent="0.25">
      <c r="A53" s="152">
        <v>1735</v>
      </c>
      <c r="B53" s="156" t="s">
        <v>181</v>
      </c>
      <c r="C53" s="154">
        <v>2</v>
      </c>
    </row>
    <row r="54" spans="1:3" x14ac:dyDescent="0.25">
      <c r="A54" s="152">
        <v>1801</v>
      </c>
      <c r="B54" s="156" t="s">
        <v>183</v>
      </c>
      <c r="C54" s="154">
        <v>2</v>
      </c>
    </row>
    <row r="55" spans="1:3" x14ac:dyDescent="0.25">
      <c r="A55" s="152">
        <v>1803</v>
      </c>
      <c r="B55" s="156" t="s">
        <v>185</v>
      </c>
      <c r="C55" s="154">
        <v>2</v>
      </c>
    </row>
    <row r="56" spans="1:3" x14ac:dyDescent="0.25">
      <c r="A56" s="152">
        <v>1804</v>
      </c>
      <c r="B56" s="156" t="s">
        <v>187</v>
      </c>
      <c r="C56" s="154">
        <v>8</v>
      </c>
    </row>
    <row r="57" spans="1:3" x14ac:dyDescent="0.25">
      <c r="A57" s="152">
        <v>1805</v>
      </c>
      <c r="B57" s="156" t="s">
        <v>189</v>
      </c>
      <c r="C57" s="154">
        <v>4</v>
      </c>
    </row>
    <row r="58" spans="1:3" x14ac:dyDescent="0.25">
      <c r="A58" s="152">
        <v>1806</v>
      </c>
      <c r="B58" s="156" t="s">
        <v>191</v>
      </c>
      <c r="C58" s="154">
        <v>6</v>
      </c>
    </row>
    <row r="59" spans="1:3" x14ac:dyDescent="0.25">
      <c r="A59" s="152">
        <v>1812</v>
      </c>
      <c r="B59" s="156" t="s">
        <v>193</v>
      </c>
      <c r="C59" s="154">
        <v>2</v>
      </c>
    </row>
    <row r="60" spans="1:3" x14ac:dyDescent="0.25">
      <c r="A60" s="152">
        <v>1813</v>
      </c>
      <c r="B60" s="156" t="s">
        <v>195</v>
      </c>
      <c r="C60" s="154">
        <v>10</v>
      </c>
    </row>
    <row r="61" spans="1:3" x14ac:dyDescent="0.25">
      <c r="A61" s="152">
        <v>1814</v>
      </c>
      <c r="B61" s="156" t="s">
        <v>197</v>
      </c>
      <c r="C61" s="154">
        <v>0</v>
      </c>
    </row>
    <row r="62" spans="1:3" x14ac:dyDescent="0.25">
      <c r="A62" s="152">
        <v>1815</v>
      </c>
      <c r="B62" s="156" t="s">
        <v>199</v>
      </c>
      <c r="C62" s="154">
        <v>4</v>
      </c>
    </row>
    <row r="63" spans="1:3" x14ac:dyDescent="0.25">
      <c r="A63" s="152">
        <v>1818</v>
      </c>
      <c r="B63" s="156" t="s">
        <v>200</v>
      </c>
      <c r="C63" s="154">
        <v>17</v>
      </c>
    </row>
    <row r="64" spans="1:3" x14ac:dyDescent="0.25">
      <c r="A64" s="152">
        <v>1823</v>
      </c>
      <c r="B64" s="156" t="s">
        <v>203</v>
      </c>
      <c r="C64" s="154">
        <v>65</v>
      </c>
    </row>
    <row r="65" spans="1:3" x14ac:dyDescent="0.25">
      <c r="A65" s="152">
        <v>1824</v>
      </c>
      <c r="B65" s="156" t="s">
        <v>205</v>
      </c>
      <c r="C65" s="154">
        <v>1</v>
      </c>
    </row>
    <row r="66" spans="1:3" x14ac:dyDescent="0.25">
      <c r="A66" s="152">
        <v>1825</v>
      </c>
      <c r="B66" s="156" t="s">
        <v>207</v>
      </c>
      <c r="C66" s="154">
        <v>27</v>
      </c>
    </row>
    <row r="67" spans="1:3" x14ac:dyDescent="0.25">
      <c r="A67" s="152">
        <v>1826</v>
      </c>
      <c r="B67" s="156" t="s">
        <v>209</v>
      </c>
      <c r="C67" s="154">
        <v>5</v>
      </c>
    </row>
    <row r="68" spans="1:3" x14ac:dyDescent="0.25">
      <c r="A68" s="152">
        <v>1827</v>
      </c>
      <c r="B68" s="156" t="s">
        <v>211</v>
      </c>
      <c r="C68" s="154">
        <v>2</v>
      </c>
    </row>
    <row r="69" spans="1:3" x14ac:dyDescent="0.25">
      <c r="A69" s="152">
        <v>1828</v>
      </c>
      <c r="B69" s="156" t="s">
        <v>213</v>
      </c>
      <c r="C69" s="154">
        <v>1</v>
      </c>
    </row>
    <row r="70" spans="1:3" x14ac:dyDescent="0.25">
      <c r="A70" s="152">
        <v>1830</v>
      </c>
      <c r="B70" s="156" t="s">
        <v>215</v>
      </c>
      <c r="C70" s="154">
        <v>0</v>
      </c>
    </row>
    <row r="71" spans="1:3" x14ac:dyDescent="0.25">
      <c r="A71" s="152">
        <v>1831</v>
      </c>
      <c r="B71" s="156" t="s">
        <v>217</v>
      </c>
      <c r="C71" s="154">
        <v>7</v>
      </c>
    </row>
    <row r="72" spans="1:3" x14ac:dyDescent="0.25">
      <c r="A72" s="152">
        <v>1832</v>
      </c>
      <c r="B72" s="156" t="s">
        <v>219</v>
      </c>
      <c r="C72" s="154">
        <v>5</v>
      </c>
    </row>
    <row r="73" spans="1:3" x14ac:dyDescent="0.25">
      <c r="A73" s="152">
        <v>1833</v>
      </c>
      <c r="B73" s="156" t="s">
        <v>221</v>
      </c>
      <c r="C73" s="154">
        <v>6</v>
      </c>
    </row>
    <row r="74" spans="1:3" x14ac:dyDescent="0.25">
      <c r="A74" s="152">
        <v>1835</v>
      </c>
      <c r="B74" s="156" t="s">
        <v>223</v>
      </c>
      <c r="C74" s="154">
        <v>0</v>
      </c>
    </row>
    <row r="75" spans="1:3" x14ac:dyDescent="0.25">
      <c r="A75" s="152">
        <v>2102</v>
      </c>
      <c r="B75" s="156" t="s">
        <v>225</v>
      </c>
      <c r="C75" s="154">
        <v>7</v>
      </c>
    </row>
    <row r="76" spans="1:3" x14ac:dyDescent="0.25">
      <c r="A76" s="152">
        <v>2104</v>
      </c>
      <c r="B76" s="156" t="s">
        <v>227</v>
      </c>
      <c r="C76" s="154">
        <v>1</v>
      </c>
    </row>
    <row r="77" spans="1:3" x14ac:dyDescent="0.25">
      <c r="A77" s="152">
        <v>2106</v>
      </c>
      <c r="B77" s="156" t="s">
        <v>230</v>
      </c>
      <c r="C77" s="154">
        <v>2</v>
      </c>
    </row>
    <row r="78" spans="1:3" x14ac:dyDescent="0.25">
      <c r="A78" s="152">
        <v>2110</v>
      </c>
      <c r="B78" s="156" t="s">
        <v>232</v>
      </c>
      <c r="C78" s="154">
        <v>0</v>
      </c>
    </row>
    <row r="79" spans="1:3" x14ac:dyDescent="0.25">
      <c r="A79" s="152">
        <v>2114</v>
      </c>
      <c r="B79" s="156" t="s">
        <v>234</v>
      </c>
      <c r="C79" s="154">
        <v>1</v>
      </c>
    </row>
    <row r="80" spans="1:3" x14ac:dyDescent="0.25">
      <c r="A80" s="152">
        <v>2206</v>
      </c>
      <c r="B80" s="156" t="s">
        <v>236</v>
      </c>
      <c r="C80" s="154">
        <v>0</v>
      </c>
    </row>
    <row r="81" spans="1:3" x14ac:dyDescent="0.25">
      <c r="A81" s="152">
        <v>2207</v>
      </c>
      <c r="B81" s="156" t="s">
        <v>238</v>
      </c>
      <c r="C81" s="154">
        <v>2</v>
      </c>
    </row>
    <row r="82" spans="1:3" x14ac:dyDescent="0.25">
      <c r="A82" s="152">
        <v>2208</v>
      </c>
      <c r="B82" s="156" t="s">
        <v>241</v>
      </c>
      <c r="C82" s="154">
        <v>0</v>
      </c>
    </row>
    <row r="83" spans="1:3" x14ac:dyDescent="0.25">
      <c r="A83" s="152">
        <v>2209</v>
      </c>
      <c r="B83" s="156" t="s">
        <v>243</v>
      </c>
      <c r="C83" s="154">
        <v>0</v>
      </c>
    </row>
    <row r="84" spans="1:3" x14ac:dyDescent="0.25">
      <c r="A84" s="152">
        <v>2211</v>
      </c>
      <c r="B84" s="156" t="s">
        <v>245</v>
      </c>
      <c r="C84" s="154">
        <v>1</v>
      </c>
    </row>
    <row r="85" spans="1:3" x14ac:dyDescent="0.25">
      <c r="A85" s="152">
        <v>2301</v>
      </c>
      <c r="B85" s="156" t="s">
        <v>247</v>
      </c>
      <c r="C85" s="154">
        <v>2</v>
      </c>
    </row>
    <row r="86" spans="1:3" x14ac:dyDescent="0.25">
      <c r="A86" s="152">
        <v>2302</v>
      </c>
      <c r="B86" s="156" t="s">
        <v>250</v>
      </c>
      <c r="C86" s="154">
        <v>3</v>
      </c>
    </row>
    <row r="87" spans="1:3" x14ac:dyDescent="0.25">
      <c r="A87" s="152">
        <v>2701</v>
      </c>
      <c r="B87" s="156" t="s">
        <v>253</v>
      </c>
      <c r="C87" s="154">
        <v>0</v>
      </c>
    </row>
    <row r="88" spans="1:3" x14ac:dyDescent="0.25">
      <c r="A88" s="152">
        <v>2702</v>
      </c>
      <c r="B88" s="156" t="s">
        <v>255</v>
      </c>
      <c r="C88" s="154">
        <v>0</v>
      </c>
    </row>
    <row r="89" spans="1:3" x14ac:dyDescent="0.25">
      <c r="A89" s="152">
        <v>2704</v>
      </c>
      <c r="B89" s="156" t="s">
        <v>257</v>
      </c>
      <c r="C89" s="154">
        <v>0</v>
      </c>
    </row>
    <row r="90" spans="1:3" x14ac:dyDescent="0.25">
      <c r="A90" s="152">
        <v>2707</v>
      </c>
      <c r="B90" s="156" t="s">
        <v>259</v>
      </c>
      <c r="C90" s="154">
        <v>0</v>
      </c>
    </row>
    <row r="91" spans="1:3" x14ac:dyDescent="0.25">
      <c r="A91" s="152">
        <v>2708</v>
      </c>
      <c r="B91" s="156" t="s">
        <v>261</v>
      </c>
      <c r="C91" s="154">
        <v>3</v>
      </c>
    </row>
    <row r="92" spans="1:3" x14ac:dyDescent="0.25">
      <c r="A92" s="152">
        <v>2709</v>
      </c>
      <c r="B92" s="156" t="s">
        <v>263</v>
      </c>
      <c r="C92" s="154">
        <v>2</v>
      </c>
    </row>
    <row r="93" spans="1:3" x14ac:dyDescent="0.25">
      <c r="A93" s="152">
        <v>2710</v>
      </c>
      <c r="B93" s="156" t="s">
        <v>265</v>
      </c>
      <c r="C93" s="154">
        <v>0</v>
      </c>
    </row>
    <row r="94" spans="1:3" x14ac:dyDescent="0.25">
      <c r="A94" s="152">
        <v>2711</v>
      </c>
      <c r="B94" s="156" t="s">
        <v>267</v>
      </c>
      <c r="C94" s="154">
        <v>15</v>
      </c>
    </row>
    <row r="95" spans="1:3" x14ac:dyDescent="0.25">
      <c r="A95" s="152">
        <v>2712</v>
      </c>
      <c r="B95" s="156" t="s">
        <v>269</v>
      </c>
      <c r="C95" s="154">
        <v>1</v>
      </c>
    </row>
    <row r="96" spans="1:3" x14ac:dyDescent="0.25">
      <c r="A96" s="152">
        <v>2713</v>
      </c>
      <c r="B96" s="156" t="s">
        <v>271</v>
      </c>
      <c r="C96" s="154">
        <v>2</v>
      </c>
    </row>
    <row r="97" spans="1:3" x14ac:dyDescent="0.25">
      <c r="A97" s="152">
        <v>2715</v>
      </c>
      <c r="B97" s="156" t="s">
        <v>273</v>
      </c>
      <c r="C97" s="154">
        <v>0</v>
      </c>
    </row>
    <row r="98" spans="1:3" x14ac:dyDescent="0.25">
      <c r="A98" s="152">
        <v>2719</v>
      </c>
      <c r="B98" s="156" t="s">
        <v>275</v>
      </c>
      <c r="C98" s="154">
        <v>5</v>
      </c>
    </row>
    <row r="99" spans="1:3" x14ac:dyDescent="0.25">
      <c r="A99" s="152">
        <v>2720</v>
      </c>
      <c r="B99" s="156" t="s">
        <v>277</v>
      </c>
      <c r="C99" s="154">
        <v>1</v>
      </c>
    </row>
    <row r="100" spans="1:3" x14ac:dyDescent="0.25">
      <c r="A100" s="152">
        <v>2721</v>
      </c>
      <c r="B100" s="156" t="s">
        <v>279</v>
      </c>
      <c r="C100" s="154">
        <v>2</v>
      </c>
    </row>
    <row r="101" spans="1:3" x14ac:dyDescent="0.25">
      <c r="A101" s="152">
        <v>2723</v>
      </c>
      <c r="B101" s="156" t="s">
        <v>281</v>
      </c>
      <c r="C101" s="154">
        <v>0</v>
      </c>
    </row>
    <row r="102" spans="1:3" x14ac:dyDescent="0.25">
      <c r="A102" s="152">
        <v>2724</v>
      </c>
      <c r="B102" s="156" t="s">
        <v>283</v>
      </c>
      <c r="C102" s="154">
        <v>18</v>
      </c>
    </row>
    <row r="103" spans="1:3" x14ac:dyDescent="0.25">
      <c r="A103" s="152">
        <v>2725</v>
      </c>
      <c r="B103" s="156" t="s">
        <v>286</v>
      </c>
      <c r="C103" s="154">
        <v>0</v>
      </c>
    </row>
    <row r="104" spans="1:3" x14ac:dyDescent="0.25">
      <c r="A104" s="152">
        <v>2727</v>
      </c>
      <c r="B104" s="156" t="s">
        <v>288</v>
      </c>
      <c r="C104" s="154">
        <v>0</v>
      </c>
    </row>
    <row r="105" spans="1:3" x14ac:dyDescent="0.25">
      <c r="A105" s="152">
        <v>2728</v>
      </c>
      <c r="B105" s="156" t="s">
        <v>291</v>
      </c>
      <c r="C105" s="154">
        <v>8</v>
      </c>
    </row>
    <row r="106" spans="1:3" x14ac:dyDescent="0.25">
      <c r="A106" s="152">
        <v>2730</v>
      </c>
      <c r="B106" s="156" t="s">
        <v>293</v>
      </c>
      <c r="C106" s="154">
        <v>0</v>
      </c>
    </row>
    <row r="107" spans="1:3" x14ac:dyDescent="0.25">
      <c r="A107" s="152">
        <v>2731</v>
      </c>
      <c r="B107" s="156" t="s">
        <v>295</v>
      </c>
      <c r="C107" s="154">
        <v>0</v>
      </c>
    </row>
    <row r="108" spans="1:3" x14ac:dyDescent="0.25">
      <c r="A108" s="152">
        <v>2732</v>
      </c>
      <c r="B108" s="156" t="s">
        <v>297</v>
      </c>
      <c r="C108" s="154">
        <v>2</v>
      </c>
    </row>
    <row r="109" spans="1:3" x14ac:dyDescent="0.25">
      <c r="A109" s="152">
        <v>2733</v>
      </c>
      <c r="B109" s="156" t="s">
        <v>299</v>
      </c>
      <c r="C109" s="154">
        <v>1</v>
      </c>
    </row>
    <row r="110" spans="1:3" x14ac:dyDescent="0.25">
      <c r="A110" s="152">
        <v>2736</v>
      </c>
      <c r="B110" s="156" t="s">
        <v>301</v>
      </c>
      <c r="C110" s="154">
        <v>0</v>
      </c>
    </row>
    <row r="111" spans="1:3" x14ac:dyDescent="0.25">
      <c r="A111" s="152">
        <v>2738</v>
      </c>
      <c r="B111" s="156" t="s">
        <v>303</v>
      </c>
      <c r="C111" s="154">
        <v>0</v>
      </c>
    </row>
    <row r="112" spans="1:3" x14ac:dyDescent="0.25">
      <c r="A112" s="152">
        <v>2739</v>
      </c>
      <c r="B112" s="156" t="s">
        <v>305</v>
      </c>
      <c r="C112" s="154">
        <v>0</v>
      </c>
    </row>
    <row r="113" spans="1:3" x14ac:dyDescent="0.25">
      <c r="A113" s="152">
        <v>2740</v>
      </c>
      <c r="B113" s="156" t="s">
        <v>308</v>
      </c>
      <c r="C113" s="154">
        <v>0</v>
      </c>
    </row>
    <row r="114" spans="1:3" x14ac:dyDescent="0.25">
      <c r="A114" s="152">
        <v>2741</v>
      </c>
      <c r="B114" s="156" t="s">
        <v>310</v>
      </c>
      <c r="C114" s="154">
        <v>0</v>
      </c>
    </row>
    <row r="115" spans="1:3" x14ac:dyDescent="0.25">
      <c r="A115" s="152">
        <v>2743</v>
      </c>
      <c r="B115" s="156" t="s">
        <v>313</v>
      </c>
      <c r="C115" s="154">
        <v>0</v>
      </c>
    </row>
    <row r="116" spans="1:3" x14ac:dyDescent="0.25">
      <c r="A116" s="152">
        <v>2744</v>
      </c>
      <c r="B116" s="156" t="s">
        <v>317</v>
      </c>
      <c r="C116" s="154">
        <v>0</v>
      </c>
    </row>
    <row r="117" spans="1:3" x14ac:dyDescent="0.25">
      <c r="A117" s="152">
        <v>2745</v>
      </c>
      <c r="B117" s="156" t="s">
        <v>319</v>
      </c>
      <c r="C117" s="154">
        <v>0</v>
      </c>
    </row>
    <row r="118" spans="1:3" x14ac:dyDescent="0.25">
      <c r="A118" s="152">
        <v>2746</v>
      </c>
      <c r="B118" s="156" t="s">
        <v>321</v>
      </c>
      <c r="C118" s="154">
        <v>0</v>
      </c>
    </row>
    <row r="119" spans="1:3" x14ac:dyDescent="0.25">
      <c r="A119" s="152">
        <v>2747</v>
      </c>
      <c r="B119" s="156" t="s">
        <v>323</v>
      </c>
      <c r="C119" s="154">
        <v>0</v>
      </c>
    </row>
    <row r="120" spans="1:3" x14ac:dyDescent="0.25">
      <c r="A120" s="152">
        <v>2748</v>
      </c>
      <c r="B120" s="156" t="s">
        <v>325</v>
      </c>
      <c r="C120" s="154">
        <v>0</v>
      </c>
    </row>
    <row r="121" spans="1:3" x14ac:dyDescent="0.25">
      <c r="A121" s="152">
        <v>2749</v>
      </c>
      <c r="B121" s="156" t="s">
        <v>327</v>
      </c>
      <c r="C121" s="154">
        <v>0</v>
      </c>
    </row>
    <row r="122" spans="1:3" x14ac:dyDescent="0.25">
      <c r="A122" s="152">
        <v>2805</v>
      </c>
      <c r="B122" s="156" t="s">
        <v>329</v>
      </c>
      <c r="C122" s="154">
        <v>58</v>
      </c>
    </row>
    <row r="123" spans="1:3" x14ac:dyDescent="0.25">
      <c r="A123" s="152">
        <v>2810</v>
      </c>
      <c r="B123" s="156" t="s">
        <v>331</v>
      </c>
      <c r="C123" s="154">
        <v>4</v>
      </c>
    </row>
    <row r="124" spans="1:3" x14ac:dyDescent="0.25">
      <c r="A124" s="152">
        <v>2811</v>
      </c>
      <c r="B124" s="156" t="s">
        <v>333</v>
      </c>
      <c r="C124" s="154">
        <v>0</v>
      </c>
    </row>
    <row r="125" spans="1:3" x14ac:dyDescent="0.25">
      <c r="A125" s="152">
        <v>2812</v>
      </c>
      <c r="B125" s="156" t="s">
        <v>335</v>
      </c>
      <c r="C125" s="154">
        <v>0</v>
      </c>
    </row>
    <row r="126" spans="1:3" x14ac:dyDescent="0.25">
      <c r="A126" s="152">
        <v>2813</v>
      </c>
      <c r="B126" s="156" t="s">
        <v>337</v>
      </c>
      <c r="C126" s="154">
        <v>0</v>
      </c>
    </row>
    <row r="127" spans="1:3" x14ac:dyDescent="0.25">
      <c r="A127" s="152">
        <v>2815</v>
      </c>
      <c r="B127" s="156" t="s">
        <v>339</v>
      </c>
      <c r="C127" s="154">
        <v>0</v>
      </c>
    </row>
    <row r="128" spans="1:3" x14ac:dyDescent="0.25">
      <c r="A128" s="152">
        <v>2818</v>
      </c>
      <c r="B128" s="156" t="s">
        <v>341</v>
      </c>
      <c r="C128" s="154">
        <v>2</v>
      </c>
    </row>
    <row r="129" spans="1:3" x14ac:dyDescent="0.25">
      <c r="A129" s="152">
        <v>2820</v>
      </c>
      <c r="B129" s="156" t="s">
        <v>344</v>
      </c>
      <c r="C129" s="154">
        <v>0</v>
      </c>
    </row>
    <row r="130" spans="1:3" x14ac:dyDescent="0.25">
      <c r="A130" s="152">
        <v>2823</v>
      </c>
      <c r="B130" s="156" t="s">
        <v>348</v>
      </c>
      <c r="C130" s="154">
        <v>169</v>
      </c>
    </row>
    <row r="131" spans="1:3" x14ac:dyDescent="0.25">
      <c r="A131" s="152">
        <v>2824</v>
      </c>
      <c r="B131" s="156" t="s">
        <v>350</v>
      </c>
      <c r="C131" s="154">
        <v>0</v>
      </c>
    </row>
    <row r="132" spans="1:3" x14ac:dyDescent="0.25">
      <c r="A132" s="152">
        <v>2825</v>
      </c>
      <c r="B132" s="156" t="s">
        <v>352</v>
      </c>
      <c r="C132" s="154">
        <v>0</v>
      </c>
    </row>
    <row r="133" spans="1:3" x14ac:dyDescent="0.25">
      <c r="A133" s="152">
        <v>2827</v>
      </c>
      <c r="B133" s="156" t="s">
        <v>354</v>
      </c>
      <c r="C133" s="154">
        <v>2</v>
      </c>
    </row>
    <row r="134" spans="1:3" x14ac:dyDescent="0.25">
      <c r="A134" s="152">
        <v>2828</v>
      </c>
      <c r="B134" s="156" t="s">
        <v>356</v>
      </c>
      <c r="C134" s="154">
        <v>1</v>
      </c>
    </row>
    <row r="135" spans="1:3" x14ac:dyDescent="0.25">
      <c r="A135" s="152">
        <v>2829</v>
      </c>
      <c r="B135" s="156" t="s">
        <v>358</v>
      </c>
      <c r="C135" s="154">
        <v>6</v>
      </c>
    </row>
    <row r="136" spans="1:3" x14ac:dyDescent="0.25">
      <c r="A136" s="152">
        <v>2830</v>
      </c>
      <c r="B136" s="156" t="s">
        <v>363</v>
      </c>
      <c r="C136" s="154">
        <v>0</v>
      </c>
    </row>
    <row r="137" spans="1:3" x14ac:dyDescent="0.25">
      <c r="A137" s="152">
        <v>2831</v>
      </c>
      <c r="B137" s="156" t="s">
        <v>365</v>
      </c>
      <c r="C137" s="154">
        <v>0</v>
      </c>
    </row>
    <row r="138" spans="1:3" x14ac:dyDescent="0.25">
      <c r="A138" s="152">
        <v>2832</v>
      </c>
      <c r="B138" s="156" t="s">
        <v>367</v>
      </c>
      <c r="C138" s="154">
        <v>1</v>
      </c>
    </row>
    <row r="139" spans="1:3" x14ac:dyDescent="0.25">
      <c r="A139" s="152">
        <v>2833</v>
      </c>
      <c r="B139" s="156" t="s">
        <v>369</v>
      </c>
      <c r="C139" s="154">
        <v>1</v>
      </c>
    </row>
    <row r="140" spans="1:3" x14ac:dyDescent="0.25">
      <c r="A140" s="152">
        <v>2834</v>
      </c>
      <c r="B140" s="156" t="s">
        <v>370</v>
      </c>
      <c r="C140" s="154">
        <v>2</v>
      </c>
    </row>
    <row r="141" spans="1:3" x14ac:dyDescent="0.25">
      <c r="A141" s="152">
        <v>2836</v>
      </c>
      <c r="B141" s="156" t="s">
        <v>372</v>
      </c>
      <c r="C141" s="154">
        <v>0</v>
      </c>
    </row>
    <row r="142" spans="1:3" x14ac:dyDescent="0.25">
      <c r="A142" s="152">
        <v>2837</v>
      </c>
      <c r="B142" s="156" t="s">
        <v>374</v>
      </c>
      <c r="C142" s="154">
        <v>0</v>
      </c>
    </row>
    <row r="143" spans="1:3" x14ac:dyDescent="0.25">
      <c r="A143" s="152">
        <v>2838</v>
      </c>
      <c r="B143" s="156" t="s">
        <v>376</v>
      </c>
      <c r="C143" s="154">
        <v>0</v>
      </c>
    </row>
    <row r="144" spans="1:3" x14ac:dyDescent="0.25">
      <c r="A144" s="152">
        <v>2840</v>
      </c>
      <c r="B144" s="156" t="s">
        <v>378</v>
      </c>
      <c r="C144" s="154">
        <v>0</v>
      </c>
    </row>
    <row r="145" spans="1:3" x14ac:dyDescent="0.25">
      <c r="A145" s="152">
        <v>2842</v>
      </c>
      <c r="B145" s="156" t="s">
        <v>380</v>
      </c>
      <c r="C145" s="154">
        <v>0</v>
      </c>
    </row>
    <row r="146" spans="1:3" x14ac:dyDescent="0.25">
      <c r="A146" s="152">
        <v>2847</v>
      </c>
      <c r="B146" s="156" t="s">
        <v>382</v>
      </c>
      <c r="C146" s="154">
        <v>1</v>
      </c>
    </row>
    <row r="147" spans="1:3" x14ac:dyDescent="0.25">
      <c r="A147" s="152">
        <v>2849</v>
      </c>
      <c r="B147" s="156" t="s">
        <v>386</v>
      </c>
      <c r="C147" s="154">
        <v>0</v>
      </c>
    </row>
    <row r="148" spans="1:3" x14ac:dyDescent="0.25">
      <c r="A148" s="152">
        <v>2850</v>
      </c>
      <c r="B148" s="156" t="s">
        <v>388</v>
      </c>
      <c r="C148" s="154">
        <v>2</v>
      </c>
    </row>
    <row r="149" spans="1:3" x14ac:dyDescent="0.25">
      <c r="A149" s="152">
        <v>2901</v>
      </c>
      <c r="B149" s="156" t="s">
        <v>390</v>
      </c>
      <c r="C149" s="154">
        <v>0</v>
      </c>
    </row>
    <row r="150" spans="1:3" x14ac:dyDescent="0.25">
      <c r="A150" s="152">
        <v>2902</v>
      </c>
      <c r="B150" s="156" t="s">
        <v>392</v>
      </c>
      <c r="C150" s="154">
        <v>0</v>
      </c>
    </row>
    <row r="151" spans="1:3" x14ac:dyDescent="0.25">
      <c r="A151" s="152">
        <v>2903</v>
      </c>
      <c r="B151" s="156" t="s">
        <v>394</v>
      </c>
      <c r="C151" s="154">
        <v>0</v>
      </c>
    </row>
    <row r="152" spans="1:3" x14ac:dyDescent="0.25">
      <c r="A152" s="152">
        <v>2904</v>
      </c>
      <c r="B152" s="156" t="s">
        <v>695</v>
      </c>
      <c r="C152" s="154">
        <v>0</v>
      </c>
    </row>
    <row r="153" spans="1:3" x14ac:dyDescent="0.25">
      <c r="A153" s="152">
        <v>2905</v>
      </c>
      <c r="B153" s="156" t="s">
        <v>399</v>
      </c>
      <c r="C153" s="154">
        <v>0</v>
      </c>
    </row>
    <row r="154" spans="1:3" x14ac:dyDescent="0.25">
      <c r="A154" s="152">
        <v>2906</v>
      </c>
      <c r="B154" s="156" t="s">
        <v>696</v>
      </c>
      <c r="C154" s="154">
        <v>2</v>
      </c>
    </row>
    <row r="155" spans="1:3" x14ac:dyDescent="0.25">
      <c r="A155" s="152">
        <v>3102</v>
      </c>
      <c r="B155" s="156" t="s">
        <v>403</v>
      </c>
      <c r="C155" s="154">
        <v>1</v>
      </c>
    </row>
    <row r="156" spans="1:3" x14ac:dyDescent="0.25">
      <c r="A156" s="152">
        <v>3103</v>
      </c>
      <c r="B156" s="156" t="s">
        <v>406</v>
      </c>
      <c r="C156" s="154">
        <v>12</v>
      </c>
    </row>
    <row r="157" spans="1:3" x14ac:dyDescent="0.25">
      <c r="A157" s="152">
        <v>3104</v>
      </c>
      <c r="B157" s="156" t="s">
        <v>408</v>
      </c>
      <c r="C157" s="154">
        <v>0</v>
      </c>
    </row>
    <row r="158" spans="1:3" x14ac:dyDescent="0.25">
      <c r="A158" s="152">
        <v>3107</v>
      </c>
      <c r="B158" s="156" t="s">
        <v>410</v>
      </c>
      <c r="C158" s="154">
        <v>0</v>
      </c>
    </row>
    <row r="159" spans="1:3" x14ac:dyDescent="0.25">
      <c r="A159" s="152">
        <v>3114</v>
      </c>
      <c r="B159" s="156" t="s">
        <v>412</v>
      </c>
      <c r="C159" s="154">
        <v>0</v>
      </c>
    </row>
    <row r="160" spans="1:3" x14ac:dyDescent="0.25">
      <c r="A160" s="152">
        <v>3115</v>
      </c>
      <c r="B160" s="156" t="s">
        <v>414</v>
      </c>
      <c r="C160" s="154">
        <v>10</v>
      </c>
    </row>
    <row r="161" spans="1:3" x14ac:dyDescent="0.25">
      <c r="A161" s="152">
        <v>3117</v>
      </c>
      <c r="B161" s="156" t="s">
        <v>418</v>
      </c>
      <c r="C161" s="154">
        <v>1</v>
      </c>
    </row>
    <row r="162" spans="1:3" x14ac:dyDescent="0.25">
      <c r="A162" s="152">
        <v>3201</v>
      </c>
      <c r="B162" s="156" t="s">
        <v>421</v>
      </c>
      <c r="C162" s="154">
        <v>2</v>
      </c>
    </row>
    <row r="163" spans="1:3" x14ac:dyDescent="0.25">
      <c r="A163" s="152">
        <v>3204</v>
      </c>
      <c r="B163" s="156" t="s">
        <v>423</v>
      </c>
      <c r="C163" s="154">
        <v>5</v>
      </c>
    </row>
    <row r="164" spans="1:3" x14ac:dyDescent="0.25">
      <c r="A164" s="152">
        <v>3301</v>
      </c>
      <c r="B164" s="156" t="s">
        <v>425</v>
      </c>
      <c r="C164" s="154">
        <v>1</v>
      </c>
    </row>
    <row r="165" spans="1:3" x14ac:dyDescent="0.25">
      <c r="A165" s="152">
        <v>3302</v>
      </c>
      <c r="B165" s="156" t="s">
        <v>427</v>
      </c>
      <c r="C165" s="154">
        <v>0</v>
      </c>
    </row>
    <row r="166" spans="1:3" x14ac:dyDescent="0.25">
      <c r="A166" s="152">
        <v>3303</v>
      </c>
      <c r="B166" s="156" t="s">
        <v>429</v>
      </c>
      <c r="C166" s="154">
        <v>0</v>
      </c>
    </row>
    <row r="167" spans="1:3" x14ac:dyDescent="0.25">
      <c r="A167" s="152">
        <v>3702</v>
      </c>
      <c r="B167" s="156" t="s">
        <v>431</v>
      </c>
      <c r="C167" s="154">
        <v>0</v>
      </c>
    </row>
    <row r="168" spans="1:3" x14ac:dyDescent="0.25">
      <c r="A168" s="152">
        <v>3703</v>
      </c>
      <c r="B168" s="156" t="s">
        <v>433</v>
      </c>
      <c r="C168" s="154">
        <v>0</v>
      </c>
    </row>
    <row r="169" spans="1:3" x14ac:dyDescent="0.25">
      <c r="A169" s="152">
        <v>3705</v>
      </c>
      <c r="B169" s="156" t="s">
        <v>435</v>
      </c>
      <c r="C169" s="154">
        <v>6</v>
      </c>
    </row>
    <row r="170" spans="1:3" x14ac:dyDescent="0.25">
      <c r="A170" s="152">
        <v>3706</v>
      </c>
      <c r="B170" s="156" t="s">
        <v>437</v>
      </c>
      <c r="C170" s="154">
        <v>0</v>
      </c>
    </row>
    <row r="171" spans="1:3" x14ac:dyDescent="0.25">
      <c r="A171" s="152">
        <v>3710</v>
      </c>
      <c r="B171" s="156" t="s">
        <v>439</v>
      </c>
      <c r="C171" s="154">
        <v>10</v>
      </c>
    </row>
    <row r="172" spans="1:3" x14ac:dyDescent="0.25">
      <c r="A172" s="152">
        <v>3712</v>
      </c>
      <c r="B172" s="156" t="s">
        <v>441</v>
      </c>
      <c r="C172" s="154">
        <v>8</v>
      </c>
    </row>
    <row r="173" spans="1:3" x14ac:dyDescent="0.25">
      <c r="A173" s="152">
        <v>3713</v>
      </c>
      <c r="B173" s="156" t="s">
        <v>443</v>
      </c>
      <c r="C173" s="154">
        <v>0</v>
      </c>
    </row>
    <row r="174" spans="1:3" x14ac:dyDescent="0.25">
      <c r="A174" s="152">
        <v>3715</v>
      </c>
      <c r="B174" s="156" t="s">
        <v>445</v>
      </c>
      <c r="C174" s="154">
        <v>0</v>
      </c>
    </row>
    <row r="175" spans="1:3" x14ac:dyDescent="0.25">
      <c r="A175" s="152">
        <v>3716</v>
      </c>
      <c r="B175" s="156" t="s">
        <v>447</v>
      </c>
      <c r="C175" s="154">
        <v>0</v>
      </c>
    </row>
    <row r="176" spans="1:3" x14ac:dyDescent="0.25">
      <c r="A176" s="152">
        <v>3718</v>
      </c>
      <c r="B176" s="156" t="s">
        <v>449</v>
      </c>
      <c r="C176" s="154">
        <v>11</v>
      </c>
    </row>
    <row r="177" spans="1:3" x14ac:dyDescent="0.25">
      <c r="A177" s="152">
        <v>3719</v>
      </c>
      <c r="B177" s="156" t="s">
        <v>451</v>
      </c>
      <c r="C177" s="154">
        <v>0</v>
      </c>
    </row>
    <row r="178" spans="1:3" x14ac:dyDescent="0.25">
      <c r="A178" s="152">
        <v>3720</v>
      </c>
      <c r="B178" s="156" t="s">
        <v>453</v>
      </c>
      <c r="C178" s="154">
        <v>0</v>
      </c>
    </row>
    <row r="179" spans="1:3" x14ac:dyDescent="0.25">
      <c r="A179" s="152">
        <v>3724</v>
      </c>
      <c r="B179" s="156" t="s">
        <v>455</v>
      </c>
      <c r="C179" s="154" t="s">
        <v>697</v>
      </c>
    </row>
    <row r="180" spans="1:3" x14ac:dyDescent="0.25">
      <c r="A180" s="152">
        <v>3725</v>
      </c>
      <c r="B180" s="156" t="s">
        <v>458</v>
      </c>
      <c r="C180" s="154" t="s">
        <v>697</v>
      </c>
    </row>
    <row r="181" spans="1:3" x14ac:dyDescent="0.25">
      <c r="A181" s="152">
        <v>3801</v>
      </c>
      <c r="B181" s="156" t="s">
        <v>460</v>
      </c>
      <c r="C181" s="154">
        <v>12</v>
      </c>
    </row>
    <row r="182" spans="1:3" x14ac:dyDescent="0.25">
      <c r="A182" s="152">
        <v>3803</v>
      </c>
      <c r="B182" s="156" t="s">
        <v>463</v>
      </c>
      <c r="C182" s="154">
        <v>0</v>
      </c>
    </row>
    <row r="183" spans="1:3" x14ac:dyDescent="0.25">
      <c r="A183" s="152">
        <v>3805</v>
      </c>
      <c r="B183" s="156" t="s">
        <v>465</v>
      </c>
      <c r="C183" s="154" t="s">
        <v>697</v>
      </c>
    </row>
    <row r="184" spans="1:3" x14ac:dyDescent="0.25">
      <c r="A184" s="152">
        <v>3806</v>
      </c>
      <c r="B184" s="156" t="s">
        <v>467</v>
      </c>
      <c r="C184" s="154">
        <v>0</v>
      </c>
    </row>
    <row r="185" spans="1:3" x14ac:dyDescent="0.25">
      <c r="A185" s="152">
        <v>3807</v>
      </c>
      <c r="B185" s="156" t="s">
        <v>469</v>
      </c>
      <c r="C185" s="154">
        <v>0</v>
      </c>
    </row>
    <row r="186" spans="1:3" x14ac:dyDescent="0.25">
      <c r="A186" s="152">
        <v>3808</v>
      </c>
      <c r="B186" s="156" t="s">
        <v>471</v>
      </c>
      <c r="C186" s="154">
        <v>0</v>
      </c>
    </row>
    <row r="187" spans="1:3" x14ac:dyDescent="0.25">
      <c r="A187" s="152">
        <v>3809</v>
      </c>
      <c r="B187" s="156" t="s">
        <v>473</v>
      </c>
      <c r="C187" s="154">
        <v>0</v>
      </c>
    </row>
    <row r="188" spans="1:3" x14ac:dyDescent="0.25">
      <c r="A188" s="152">
        <v>3810</v>
      </c>
      <c r="B188" s="156" t="s">
        <v>475</v>
      </c>
      <c r="C188" s="154">
        <v>0</v>
      </c>
    </row>
    <row r="189" spans="1:3" x14ac:dyDescent="0.25">
      <c r="A189" s="152">
        <v>3811</v>
      </c>
      <c r="B189" s="156" t="s">
        <v>477</v>
      </c>
      <c r="C189" s="154">
        <v>0</v>
      </c>
    </row>
    <row r="190" spans="1:3" x14ac:dyDescent="0.25">
      <c r="A190" s="152">
        <v>3812</v>
      </c>
      <c r="B190" s="156" t="s">
        <v>480</v>
      </c>
      <c r="C190" s="154">
        <v>0</v>
      </c>
    </row>
    <row r="191" spans="1:3" x14ac:dyDescent="0.25">
      <c r="A191" s="152">
        <v>3817</v>
      </c>
      <c r="B191" s="156" t="s">
        <v>483</v>
      </c>
      <c r="C191" s="154">
        <v>1</v>
      </c>
    </row>
    <row r="192" spans="1:3" x14ac:dyDescent="0.25">
      <c r="A192" s="152">
        <v>3819</v>
      </c>
      <c r="B192" s="156" t="s">
        <v>485</v>
      </c>
      <c r="C192" s="154">
        <v>0</v>
      </c>
    </row>
    <row r="193" spans="1:3" x14ac:dyDescent="0.25">
      <c r="A193" s="152">
        <v>3820</v>
      </c>
      <c r="B193" s="156" t="s">
        <v>487</v>
      </c>
      <c r="C193" s="154" t="s">
        <v>697</v>
      </c>
    </row>
    <row r="194" spans="1:3" x14ac:dyDescent="0.25">
      <c r="A194" s="152">
        <v>3821</v>
      </c>
      <c r="B194" s="156" t="s">
        <v>489</v>
      </c>
      <c r="C194" s="154">
        <v>0</v>
      </c>
    </row>
    <row r="195" spans="1:3" x14ac:dyDescent="0.25">
      <c r="A195" s="152">
        <v>3824</v>
      </c>
      <c r="B195" s="156" t="s">
        <v>492</v>
      </c>
      <c r="C195" s="154">
        <v>0</v>
      </c>
    </row>
    <row r="196" spans="1:3" x14ac:dyDescent="0.25">
      <c r="A196" s="152">
        <v>3826</v>
      </c>
      <c r="B196" s="156" t="s">
        <v>494</v>
      </c>
      <c r="C196" s="154">
        <v>0</v>
      </c>
    </row>
    <row r="197" spans="1:3" x14ac:dyDescent="0.25">
      <c r="A197" s="152">
        <v>3827</v>
      </c>
      <c r="B197" s="156" t="s">
        <v>496</v>
      </c>
      <c r="C197" s="154">
        <v>0</v>
      </c>
    </row>
    <row r="198" spans="1:3" x14ac:dyDescent="0.25">
      <c r="A198" s="152">
        <v>3830</v>
      </c>
      <c r="B198" s="156" t="s">
        <v>499</v>
      </c>
      <c r="C198" s="154">
        <v>3</v>
      </c>
    </row>
    <row r="199" spans="1:3" x14ac:dyDescent="0.25">
      <c r="A199" s="152">
        <v>3831</v>
      </c>
      <c r="B199" s="156" t="s">
        <v>501</v>
      </c>
      <c r="C199" s="154">
        <v>0</v>
      </c>
    </row>
    <row r="200" spans="1:3" x14ac:dyDescent="0.25">
      <c r="A200" s="152">
        <v>3834</v>
      </c>
      <c r="B200" s="156" t="s">
        <v>503</v>
      </c>
      <c r="C200" s="154">
        <v>0</v>
      </c>
    </row>
    <row r="201" spans="1:3" x14ac:dyDescent="0.25">
      <c r="A201" s="152">
        <v>3901</v>
      </c>
      <c r="B201" s="156" t="s">
        <v>505</v>
      </c>
      <c r="C201" s="154">
        <v>0</v>
      </c>
    </row>
    <row r="202" spans="1:3" x14ac:dyDescent="0.25">
      <c r="A202" s="152">
        <v>3902</v>
      </c>
      <c r="B202" s="156" t="s">
        <v>508</v>
      </c>
      <c r="C202" s="154">
        <v>0</v>
      </c>
    </row>
    <row r="203" spans="1:3" x14ac:dyDescent="0.25">
      <c r="A203" s="152">
        <v>4101</v>
      </c>
      <c r="B203" s="156" t="s">
        <v>511</v>
      </c>
      <c r="C203" s="154">
        <v>0</v>
      </c>
    </row>
    <row r="204" spans="1:3" x14ac:dyDescent="0.25">
      <c r="A204" s="152">
        <v>4102</v>
      </c>
      <c r="B204" s="156" t="s">
        <v>515</v>
      </c>
      <c r="C204" s="154">
        <v>0</v>
      </c>
    </row>
    <row r="205" spans="1:3" x14ac:dyDescent="0.25">
      <c r="A205" s="152">
        <v>4106</v>
      </c>
      <c r="B205" s="156" t="s">
        <v>517</v>
      </c>
      <c r="C205" s="154" t="s">
        <v>697</v>
      </c>
    </row>
    <row r="206" spans="1:3" x14ac:dyDescent="0.25">
      <c r="A206" s="152">
        <v>4107</v>
      </c>
      <c r="B206" s="156" t="s">
        <v>518</v>
      </c>
      <c r="C206" s="154">
        <v>0</v>
      </c>
    </row>
    <row r="207" spans="1:3" x14ac:dyDescent="0.25">
      <c r="A207" s="152">
        <v>4108</v>
      </c>
      <c r="B207" s="156" t="s">
        <v>521</v>
      </c>
      <c r="C207" s="154">
        <v>0</v>
      </c>
    </row>
    <row r="208" spans="1:3" x14ac:dyDescent="0.25">
      <c r="A208" s="152">
        <v>4109</v>
      </c>
      <c r="B208" s="156" t="s">
        <v>523</v>
      </c>
      <c r="C208" s="154">
        <v>0</v>
      </c>
    </row>
    <row r="209" spans="1:3" x14ac:dyDescent="0.25">
      <c r="A209" s="152">
        <v>4110</v>
      </c>
      <c r="B209" s="156" t="s">
        <v>525</v>
      </c>
      <c r="C209" s="154">
        <v>0</v>
      </c>
    </row>
    <row r="210" spans="1:3" x14ac:dyDescent="0.25">
      <c r="A210" s="152">
        <v>4111</v>
      </c>
      <c r="B210" s="156" t="s">
        <v>527</v>
      </c>
      <c r="C210" s="154">
        <v>0</v>
      </c>
    </row>
    <row r="211" spans="1:3" x14ac:dyDescent="0.25">
      <c r="A211" s="152">
        <v>4112</v>
      </c>
      <c r="B211" s="156" t="s">
        <v>530</v>
      </c>
      <c r="C211" s="154">
        <v>0</v>
      </c>
    </row>
    <row r="212" spans="1:3" x14ac:dyDescent="0.25">
      <c r="A212" s="152">
        <v>4701</v>
      </c>
      <c r="B212" s="156" t="s">
        <v>533</v>
      </c>
      <c r="C212" s="154">
        <v>0</v>
      </c>
    </row>
    <row r="213" spans="1:3" x14ac:dyDescent="0.25">
      <c r="A213" s="152">
        <v>4702</v>
      </c>
      <c r="B213" s="156" t="s">
        <v>535</v>
      </c>
      <c r="C213" s="154">
        <v>0</v>
      </c>
    </row>
    <row r="214" spans="1:3" x14ac:dyDescent="0.25">
      <c r="A214" s="152">
        <v>4705</v>
      </c>
      <c r="B214" s="156" t="s">
        <v>537</v>
      </c>
      <c r="C214" s="154">
        <v>0</v>
      </c>
    </row>
    <row r="215" spans="1:3" x14ac:dyDescent="0.25">
      <c r="A215" s="152">
        <v>4708</v>
      </c>
      <c r="B215" s="156" t="s">
        <v>539</v>
      </c>
      <c r="C215" s="154" t="s">
        <v>697</v>
      </c>
    </row>
    <row r="216" spans="1:3" x14ac:dyDescent="0.25">
      <c r="A216" s="152">
        <v>4709</v>
      </c>
      <c r="B216" s="156" t="s">
        <v>541</v>
      </c>
      <c r="C216" s="154">
        <v>0</v>
      </c>
    </row>
    <row r="217" spans="1:3" x14ac:dyDescent="0.25">
      <c r="A217" s="152">
        <v>4714</v>
      </c>
      <c r="B217" s="156" t="s">
        <v>543</v>
      </c>
      <c r="C217" s="154">
        <v>0</v>
      </c>
    </row>
    <row r="218" spans="1:3" x14ac:dyDescent="0.25">
      <c r="A218" s="152">
        <v>4719</v>
      </c>
      <c r="B218" s="156" t="s">
        <v>545</v>
      </c>
      <c r="C218" s="154">
        <v>0</v>
      </c>
    </row>
    <row r="219" spans="1:3" x14ac:dyDescent="0.25">
      <c r="A219" s="152">
        <v>4721</v>
      </c>
      <c r="B219" s="156" t="s">
        <v>547</v>
      </c>
      <c r="C219" s="154">
        <v>0</v>
      </c>
    </row>
    <row r="220" spans="1:3" x14ac:dyDescent="0.25">
      <c r="A220" s="152">
        <v>4726</v>
      </c>
      <c r="B220" s="156" t="s">
        <v>549</v>
      </c>
      <c r="C220" s="154">
        <v>0</v>
      </c>
    </row>
    <row r="221" spans="1:3" x14ac:dyDescent="0.25">
      <c r="A221" s="152">
        <v>4727</v>
      </c>
      <c r="B221" s="156" t="s">
        <v>698</v>
      </c>
      <c r="C221" s="154">
        <v>3</v>
      </c>
    </row>
    <row r="222" spans="1:3" x14ac:dyDescent="0.25">
      <c r="A222" s="152">
        <v>4801</v>
      </c>
      <c r="B222" s="156" t="s">
        <v>551</v>
      </c>
      <c r="C222" s="154">
        <v>0</v>
      </c>
    </row>
    <row r="223" spans="1:3" x14ac:dyDescent="0.25">
      <c r="A223" s="152">
        <v>4803</v>
      </c>
      <c r="B223" s="156" t="s">
        <v>553</v>
      </c>
      <c r="C223" s="154" t="s">
        <v>697</v>
      </c>
    </row>
    <row r="224" spans="1:3" x14ac:dyDescent="0.25">
      <c r="A224" s="152">
        <v>4806</v>
      </c>
      <c r="B224" s="156" t="s">
        <v>557</v>
      </c>
      <c r="C224" s="154" t="s">
        <v>697</v>
      </c>
    </row>
    <row r="225" spans="1:3" x14ac:dyDescent="0.25">
      <c r="A225" s="152">
        <v>4810</v>
      </c>
      <c r="B225" s="156" t="s">
        <v>559</v>
      </c>
      <c r="C225" s="154">
        <v>0</v>
      </c>
    </row>
    <row r="226" spans="1:3" x14ac:dyDescent="0.25">
      <c r="A226" s="152">
        <v>4811</v>
      </c>
      <c r="B226" s="156" t="s">
        <v>561</v>
      </c>
      <c r="C226" s="154" t="s">
        <v>697</v>
      </c>
    </row>
    <row r="227" spans="1:3" x14ac:dyDescent="0.25">
      <c r="A227" s="152">
        <v>4812</v>
      </c>
      <c r="B227" s="156" t="s">
        <v>563</v>
      </c>
      <c r="C227" s="154" t="s">
        <v>697</v>
      </c>
    </row>
    <row r="228" spans="1:3" x14ac:dyDescent="0.25">
      <c r="A228" s="152">
        <v>4813</v>
      </c>
      <c r="B228" s="156" t="s">
        <v>565</v>
      </c>
      <c r="C228" s="154">
        <v>3</v>
      </c>
    </row>
    <row r="229" spans="1:3" x14ac:dyDescent="0.25">
      <c r="A229" s="152">
        <v>4817</v>
      </c>
      <c r="B229" s="156" t="s">
        <v>567</v>
      </c>
      <c r="C229" s="154">
        <v>1</v>
      </c>
    </row>
    <row r="230" spans="1:3" x14ac:dyDescent="0.25">
      <c r="A230" s="152">
        <v>4818</v>
      </c>
      <c r="B230" s="156" t="s">
        <v>569</v>
      </c>
      <c r="C230" s="154">
        <v>0</v>
      </c>
    </row>
    <row r="231" spans="1:3" x14ac:dyDescent="0.25">
      <c r="A231" s="152">
        <v>4822</v>
      </c>
      <c r="B231" s="156" t="s">
        <v>571</v>
      </c>
      <c r="C231" s="154">
        <v>1</v>
      </c>
    </row>
    <row r="232" spans="1:3" x14ac:dyDescent="0.25">
      <c r="A232" s="152">
        <v>4825</v>
      </c>
      <c r="B232" s="156" t="s">
        <v>573</v>
      </c>
      <c r="C232" s="154">
        <v>0</v>
      </c>
    </row>
    <row r="233" spans="1:3" x14ac:dyDescent="0.25">
      <c r="A233" s="152">
        <v>4826</v>
      </c>
      <c r="B233" s="156" t="s">
        <v>575</v>
      </c>
      <c r="C233" s="154">
        <v>0</v>
      </c>
    </row>
    <row r="234" spans="1:3" x14ac:dyDescent="0.25">
      <c r="A234" s="152">
        <v>4829</v>
      </c>
      <c r="B234" s="156" t="s">
        <v>577</v>
      </c>
      <c r="C234" s="154">
        <v>0</v>
      </c>
    </row>
    <row r="235" spans="1:3" x14ac:dyDescent="0.25">
      <c r="A235" s="152">
        <v>4832</v>
      </c>
      <c r="B235" s="156" t="s">
        <v>699</v>
      </c>
      <c r="C235" s="154">
        <v>0</v>
      </c>
    </row>
    <row r="236" spans="1:3" x14ac:dyDescent="0.25">
      <c r="A236" s="152">
        <v>4835</v>
      </c>
      <c r="B236" s="156" t="s">
        <v>579</v>
      </c>
      <c r="C236" s="154">
        <v>0</v>
      </c>
    </row>
    <row r="237" spans="1:3" x14ac:dyDescent="0.25">
      <c r="A237" s="152">
        <v>4837</v>
      </c>
      <c r="B237" s="156" t="s">
        <v>581</v>
      </c>
      <c r="C237" s="154">
        <v>0</v>
      </c>
    </row>
    <row r="238" spans="1:3" x14ac:dyDescent="0.25">
      <c r="A238" s="152">
        <v>5801</v>
      </c>
      <c r="B238" s="156" t="s">
        <v>583</v>
      </c>
      <c r="C238" s="154">
        <v>0</v>
      </c>
    </row>
    <row r="239" spans="1:3" x14ac:dyDescent="0.25">
      <c r="A239" s="152">
        <v>5802</v>
      </c>
      <c r="B239" s="156" t="s">
        <v>585</v>
      </c>
      <c r="C239" s="154">
        <v>4</v>
      </c>
    </row>
    <row r="240" spans="1:3" x14ac:dyDescent="0.25">
      <c r="A240" s="152">
        <v>9102</v>
      </c>
      <c r="B240" s="156" t="s">
        <v>587</v>
      </c>
      <c r="C240" s="154">
        <v>0</v>
      </c>
    </row>
    <row r="241" spans="1:3" x14ac:dyDescent="0.25">
      <c r="A241" s="152">
        <v>9103</v>
      </c>
      <c r="B241" s="156" t="s">
        <v>589</v>
      </c>
      <c r="C241" s="154">
        <v>0</v>
      </c>
    </row>
    <row r="242" spans="1:3" x14ac:dyDescent="0.25">
      <c r="A242" s="152">
        <v>9104</v>
      </c>
      <c r="B242" s="156" t="s">
        <v>591</v>
      </c>
      <c r="C242" s="154">
        <v>0</v>
      </c>
    </row>
    <row r="243" spans="1:3" x14ac:dyDescent="0.25">
      <c r="A243" s="152">
        <v>9105</v>
      </c>
      <c r="B243" s="156" t="s">
        <v>593</v>
      </c>
      <c r="C243" s="154">
        <v>2</v>
      </c>
    </row>
    <row r="244" spans="1:3" x14ac:dyDescent="0.25">
      <c r="A244" s="152">
        <v>9107</v>
      </c>
      <c r="B244" s="156" t="s">
        <v>595</v>
      </c>
      <c r="C244" s="154">
        <v>0</v>
      </c>
    </row>
    <row r="245" spans="1:3" x14ac:dyDescent="0.25">
      <c r="A245" s="152">
        <v>9108</v>
      </c>
      <c r="B245" s="156" t="s">
        <v>597</v>
      </c>
      <c r="C245" s="154">
        <v>0</v>
      </c>
    </row>
    <row r="246" spans="1:3" x14ac:dyDescent="0.25">
      <c r="A246" s="152">
        <v>9110</v>
      </c>
      <c r="B246" s="156" t="s">
        <v>599</v>
      </c>
      <c r="C246" s="154">
        <v>33</v>
      </c>
    </row>
    <row r="247" spans="1:3" x14ac:dyDescent="0.25">
      <c r="A247" s="152">
        <v>9116</v>
      </c>
      <c r="B247" s="156" t="s">
        <v>601</v>
      </c>
      <c r="C247" s="154">
        <v>0</v>
      </c>
    </row>
    <row r="248" spans="1:3" x14ac:dyDescent="0.25">
      <c r="A248" s="152">
        <v>9117</v>
      </c>
      <c r="B248" s="156" t="s">
        <v>603</v>
      </c>
      <c r="C248" s="154" t="s">
        <v>697</v>
      </c>
    </row>
    <row r="249" spans="1:3" x14ac:dyDescent="0.25">
      <c r="A249" s="152">
        <v>9119</v>
      </c>
      <c r="B249" s="156" t="s">
        <v>605</v>
      </c>
      <c r="C249" s="154">
        <v>8</v>
      </c>
    </row>
    <row r="250" spans="1:3" x14ac:dyDescent="0.25">
      <c r="A250" s="152">
        <v>9120</v>
      </c>
      <c r="B250" s="156" t="s">
        <v>607</v>
      </c>
      <c r="C250" s="154">
        <v>0</v>
      </c>
    </row>
    <row r="251" spans="1:3" x14ac:dyDescent="0.25">
      <c r="A251" s="152">
        <v>9121</v>
      </c>
      <c r="B251" s="156" t="s">
        <v>609</v>
      </c>
      <c r="C251" s="154">
        <v>3</v>
      </c>
    </row>
    <row r="252" spans="1:3" x14ac:dyDescent="0.25">
      <c r="A252" s="152">
        <v>9124</v>
      </c>
      <c r="B252" s="156" t="s">
        <v>611</v>
      </c>
      <c r="C252" s="154">
        <v>0</v>
      </c>
    </row>
    <row r="253" spans="1:3" x14ac:dyDescent="0.25">
      <c r="A253" s="152">
        <v>9126</v>
      </c>
      <c r="B253" s="156" t="s">
        <v>614</v>
      </c>
      <c r="C253" s="154" t="s">
        <v>697</v>
      </c>
    </row>
    <row r="254" spans="1:3" x14ac:dyDescent="0.25">
      <c r="A254" s="152">
        <v>9127</v>
      </c>
      <c r="B254" s="156" t="s">
        <v>616</v>
      </c>
      <c r="C254" s="154">
        <v>0</v>
      </c>
    </row>
    <row r="255" spans="1:3" x14ac:dyDescent="0.25">
      <c r="A255" s="152">
        <v>9128</v>
      </c>
      <c r="B255" s="156" t="s">
        <v>618</v>
      </c>
      <c r="C255" s="154" t="s">
        <v>697</v>
      </c>
    </row>
    <row r="256" spans="1:3" x14ac:dyDescent="0.25">
      <c r="A256" s="152">
        <v>9129</v>
      </c>
      <c r="B256" s="156" t="s">
        <v>620</v>
      </c>
      <c r="C256" s="154">
        <v>0</v>
      </c>
    </row>
    <row r="257" spans="1:13" x14ac:dyDescent="0.25">
      <c r="A257" s="152">
        <v>9131</v>
      </c>
      <c r="B257" s="156" t="s">
        <v>622</v>
      </c>
      <c r="C257" s="154">
        <v>0</v>
      </c>
    </row>
    <row r="258" spans="1:13" x14ac:dyDescent="0.25">
      <c r="A258" s="152">
        <v>9899</v>
      </c>
      <c r="B258" s="156" t="s">
        <v>626</v>
      </c>
      <c r="C258" s="154">
        <v>0</v>
      </c>
    </row>
    <row r="259" spans="1:13" x14ac:dyDescent="0.25">
      <c r="A259" s="152">
        <v>9900</v>
      </c>
      <c r="B259" s="156" t="s">
        <v>628</v>
      </c>
      <c r="C259" s="154" t="s">
        <v>697</v>
      </c>
    </row>
    <row r="260" spans="1:13" x14ac:dyDescent="0.25">
      <c r="A260" s="152">
        <v>9903</v>
      </c>
      <c r="B260" s="156" t="s">
        <v>700</v>
      </c>
      <c r="C260" s="154">
        <v>0</v>
      </c>
    </row>
    <row r="261" spans="1:13" x14ac:dyDescent="0.25">
      <c r="A261" s="152">
        <v>9904</v>
      </c>
      <c r="B261" s="156" t="s">
        <v>630</v>
      </c>
      <c r="C261" s="154">
        <v>0</v>
      </c>
    </row>
    <row r="262" spans="1:13" x14ac:dyDescent="0.25">
      <c r="A262" s="152">
        <v>9905</v>
      </c>
      <c r="B262" s="156" t="s">
        <v>632</v>
      </c>
      <c r="C262" s="154" t="s">
        <v>697</v>
      </c>
    </row>
    <row r="263" spans="1:13" x14ac:dyDescent="0.25">
      <c r="A263" s="152">
        <v>9906</v>
      </c>
      <c r="B263" s="156" t="s">
        <v>635</v>
      </c>
      <c r="C263" s="154">
        <v>0</v>
      </c>
    </row>
    <row r="264" spans="1:13" x14ac:dyDescent="0.25">
      <c r="A264" s="152">
        <v>9907</v>
      </c>
      <c r="B264" s="156" t="s">
        <v>701</v>
      </c>
      <c r="C264" s="154">
        <v>0</v>
      </c>
    </row>
    <row r="265" spans="1:13" x14ac:dyDescent="0.25">
      <c r="A265" s="152">
        <v>9913</v>
      </c>
      <c r="B265" s="156" t="s">
        <v>639</v>
      </c>
      <c r="C265" s="154">
        <v>0</v>
      </c>
    </row>
    <row r="266" spans="1:13" x14ac:dyDescent="0.25">
      <c r="A266" s="152">
        <v>9914</v>
      </c>
      <c r="B266" s="156" t="s">
        <v>641</v>
      </c>
      <c r="C266" s="154" t="s">
        <v>697</v>
      </c>
    </row>
    <row r="267" spans="1:13" ht="15.75" thickBot="1" x14ac:dyDescent="0.3">
      <c r="A267" s="153">
        <v>9915</v>
      </c>
      <c r="B267" s="157" t="s">
        <v>643</v>
      </c>
      <c r="C267" s="155">
        <v>0</v>
      </c>
    </row>
    <row r="269" spans="1:13" ht="15" customHeight="1" x14ac:dyDescent="0.25">
      <c r="A269" s="206" t="s">
        <v>703</v>
      </c>
      <c r="B269" s="206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</row>
  </sheetData>
  <mergeCells count="1">
    <mergeCell ref="A269:M26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opLeftCell="A25" workbookViewId="0">
      <selection activeCell="A43" sqref="A43"/>
    </sheetView>
  </sheetViews>
  <sheetFormatPr baseColWidth="10" defaultColWidth="10.85546875" defaultRowHeight="15" x14ac:dyDescent="0.25"/>
  <cols>
    <col min="1" max="1" width="10.85546875" style="149"/>
    <col min="2" max="2" width="97.85546875" style="149" bestFit="1" customWidth="1"/>
    <col min="3" max="6" width="10.85546875" style="149"/>
    <col min="7" max="7" width="11.85546875" style="149" bestFit="1" customWidth="1"/>
    <col min="8" max="16384" width="10.85546875" style="149"/>
  </cols>
  <sheetData>
    <row r="1" spans="1:16" x14ac:dyDescent="0.25">
      <c r="A1" s="237" t="s">
        <v>709</v>
      </c>
      <c r="B1" s="243" t="s">
        <v>712</v>
      </c>
      <c r="C1" s="239" t="s">
        <v>691</v>
      </c>
      <c r="D1" s="240"/>
      <c r="E1" s="240"/>
      <c r="F1" s="241"/>
      <c r="G1" s="239" t="s">
        <v>710</v>
      </c>
      <c r="H1" s="240"/>
      <c r="I1" s="241"/>
      <c r="J1" s="239" t="s">
        <v>692</v>
      </c>
      <c r="K1" s="240"/>
      <c r="L1" s="240"/>
      <c r="M1" s="241"/>
      <c r="N1" s="239" t="s">
        <v>710</v>
      </c>
      <c r="O1" s="240"/>
      <c r="P1" s="242"/>
    </row>
    <row r="2" spans="1:16" ht="15.75" thickBot="1" x14ac:dyDescent="0.3">
      <c r="A2" s="238"/>
      <c r="B2" s="244"/>
      <c r="C2" s="169">
        <v>2012</v>
      </c>
      <c r="D2" s="170">
        <v>2013</v>
      </c>
      <c r="E2" s="170">
        <v>2014</v>
      </c>
      <c r="F2" s="172">
        <v>2015</v>
      </c>
      <c r="G2" s="169">
        <v>2013</v>
      </c>
      <c r="H2" s="170">
        <v>2014</v>
      </c>
      <c r="I2" s="172">
        <v>2015</v>
      </c>
      <c r="J2" s="169">
        <v>2012</v>
      </c>
      <c r="K2" s="170">
        <v>2013</v>
      </c>
      <c r="L2" s="170">
        <v>2014</v>
      </c>
      <c r="M2" s="172">
        <v>2015</v>
      </c>
      <c r="N2" s="169">
        <v>2013</v>
      </c>
      <c r="O2" s="170">
        <v>2014</v>
      </c>
      <c r="P2" s="171">
        <v>2015</v>
      </c>
    </row>
    <row r="3" spans="1:16" x14ac:dyDescent="0.25">
      <c r="A3" s="158">
        <v>1101</v>
      </c>
      <c r="B3" s="186" t="str">
        <f>VLOOKUP(A3,'TASAS DESERCION'!B:C,2,)</f>
        <v>UNIVERSIDAD NACIONAL DE COLOMBIA</v>
      </c>
      <c r="C3" s="179">
        <v>1017</v>
      </c>
      <c r="D3" s="183">
        <v>1162</v>
      </c>
      <c r="E3" s="183">
        <v>1222</v>
      </c>
      <c r="F3" s="183">
        <v>1497</v>
      </c>
      <c r="G3" s="173">
        <v>0.14257620452310715</v>
      </c>
      <c r="H3" s="174">
        <v>5.1635111876075834E-2</v>
      </c>
      <c r="I3" s="174">
        <v>0.22504091653027825</v>
      </c>
      <c r="J3" s="179">
        <v>5766</v>
      </c>
      <c r="K3" s="180">
        <v>5973</v>
      </c>
      <c r="L3" s="180">
        <v>5848</v>
      </c>
      <c r="M3" s="180">
        <v>6071</v>
      </c>
      <c r="N3" s="173">
        <v>3.5900104058272708E-2</v>
      </c>
      <c r="O3" s="174">
        <v>-2.0927507115352406E-2</v>
      </c>
      <c r="P3" s="175">
        <v>3.8132694938440403E-2</v>
      </c>
    </row>
    <row r="4" spans="1:16" x14ac:dyDescent="0.25">
      <c r="A4" s="152">
        <v>1105</v>
      </c>
      <c r="B4" s="187" t="str">
        <f>VLOOKUP(A4,'TASAS DESERCION'!B:C,2,)</f>
        <v>UNIVERSIDAD PEDAGOGICA NACIONAL</v>
      </c>
      <c r="C4" s="179">
        <v>99</v>
      </c>
      <c r="D4" s="183">
        <v>78</v>
      </c>
      <c r="E4" s="183">
        <v>92</v>
      </c>
      <c r="F4" s="183">
        <v>88</v>
      </c>
      <c r="G4" s="173">
        <v>-0.21212121212121215</v>
      </c>
      <c r="H4" s="174">
        <v>0.17948717948717952</v>
      </c>
      <c r="I4" s="174">
        <v>-4.3478260869565188E-2</v>
      </c>
      <c r="J4" s="179">
        <v>960</v>
      </c>
      <c r="K4" s="180">
        <v>1005</v>
      </c>
      <c r="L4" s="180">
        <v>1272</v>
      </c>
      <c r="M4" s="180">
        <v>1172</v>
      </c>
      <c r="N4" s="173">
        <v>4.6875E-2</v>
      </c>
      <c r="O4" s="174">
        <v>0.26567164179104474</v>
      </c>
      <c r="P4" s="175">
        <v>-7.8616352201257844E-2</v>
      </c>
    </row>
    <row r="5" spans="1:16" x14ac:dyDescent="0.25">
      <c r="A5" s="152">
        <v>1106</v>
      </c>
      <c r="B5" s="187" t="str">
        <f>VLOOKUP(A5,'TASAS DESERCION'!B:C,2,)</f>
        <v>UNIVERSIDAD PEDAGOGICA Y TECNOLOGICA DE COLOMBIA - UPTC</v>
      </c>
      <c r="C5" s="179">
        <v>95</v>
      </c>
      <c r="D5" s="183">
        <v>108</v>
      </c>
      <c r="E5" s="183">
        <v>116</v>
      </c>
      <c r="F5" s="183">
        <v>130</v>
      </c>
      <c r="G5" s="173">
        <v>0.13684210526315788</v>
      </c>
      <c r="H5" s="174">
        <v>7.4074074074074181E-2</v>
      </c>
      <c r="I5" s="174">
        <v>0.1206896551724137</v>
      </c>
      <c r="J5" s="179">
        <v>608</v>
      </c>
      <c r="K5" s="180">
        <v>919</v>
      </c>
      <c r="L5" s="180">
        <v>1029</v>
      </c>
      <c r="M5" s="180">
        <v>1155</v>
      </c>
      <c r="N5" s="173">
        <v>0.51151315789473695</v>
      </c>
      <c r="O5" s="174">
        <v>0.11969532100108804</v>
      </c>
      <c r="P5" s="175">
        <v>0.12244897959183665</v>
      </c>
    </row>
    <row r="6" spans="1:16" x14ac:dyDescent="0.25">
      <c r="A6" s="152">
        <v>1110</v>
      </c>
      <c r="B6" s="187" t="str">
        <f>VLOOKUP(A6,'TASAS DESERCION'!B:C,2,)</f>
        <v>UNIVERSIDAD DEL CAUCA</v>
      </c>
      <c r="C6" s="179">
        <v>0</v>
      </c>
      <c r="D6" s="183">
        <v>79</v>
      </c>
      <c r="E6" s="183">
        <v>88</v>
      </c>
      <c r="F6" s="183">
        <v>97</v>
      </c>
      <c r="G6" s="173" t="s">
        <v>711</v>
      </c>
      <c r="H6" s="174">
        <v>0.11392405063291133</v>
      </c>
      <c r="I6" s="174">
        <v>0.10227272727272729</v>
      </c>
      <c r="J6" s="179">
        <v>0</v>
      </c>
      <c r="K6" s="180">
        <v>264</v>
      </c>
      <c r="L6" s="180">
        <v>384</v>
      </c>
      <c r="M6" s="180">
        <v>542</v>
      </c>
      <c r="N6" s="173" t="s">
        <v>711</v>
      </c>
      <c r="O6" s="174">
        <v>0.45454545454545459</v>
      </c>
      <c r="P6" s="175">
        <v>0.41145833333333326</v>
      </c>
    </row>
    <row r="7" spans="1:16" x14ac:dyDescent="0.25">
      <c r="A7" s="152">
        <v>1111</v>
      </c>
      <c r="B7" s="187" t="str">
        <f>VLOOKUP(A7,'TASAS DESERCION'!B:C,2,)</f>
        <v>UNIVERSIDAD TECNOLOGICA DE PEREIRA - UTP</v>
      </c>
      <c r="C7" s="179">
        <v>22</v>
      </c>
      <c r="D7" s="183">
        <v>43</v>
      </c>
      <c r="E7" s="183">
        <v>61</v>
      </c>
      <c r="F7" s="183">
        <v>67</v>
      </c>
      <c r="G7" s="173">
        <v>0.95454545454545459</v>
      </c>
      <c r="H7" s="174">
        <v>0.41860465116279078</v>
      </c>
      <c r="I7" s="174">
        <v>9.8360655737705027E-2</v>
      </c>
      <c r="J7" s="179">
        <v>968</v>
      </c>
      <c r="K7" s="180">
        <v>999</v>
      </c>
      <c r="L7" s="180">
        <v>996</v>
      </c>
      <c r="M7" s="180">
        <v>1180</v>
      </c>
      <c r="N7" s="173">
        <v>3.2024793388429673E-2</v>
      </c>
      <c r="O7" s="174">
        <v>-3.0030030030030463E-3</v>
      </c>
      <c r="P7" s="175">
        <v>0.18473895582329325</v>
      </c>
    </row>
    <row r="8" spans="1:16" x14ac:dyDescent="0.25">
      <c r="A8" s="152">
        <v>1112</v>
      </c>
      <c r="B8" s="187" t="str">
        <f>VLOOKUP(A8,'TASAS DESERCION'!B:C,2,)</f>
        <v>UNIVERSIDAD DE CALDAS</v>
      </c>
      <c r="C8" s="179">
        <v>54</v>
      </c>
      <c r="D8" s="183">
        <v>62</v>
      </c>
      <c r="E8" s="183">
        <v>87</v>
      </c>
      <c r="F8" s="183">
        <v>112</v>
      </c>
      <c r="G8" s="173">
        <v>0.14814814814814814</v>
      </c>
      <c r="H8" s="174">
        <v>0.40322580645161299</v>
      </c>
      <c r="I8" s="174">
        <v>0.28735632183908044</v>
      </c>
      <c r="J8" s="179">
        <v>467</v>
      </c>
      <c r="K8" s="180">
        <v>452</v>
      </c>
      <c r="L8" s="180">
        <v>626</v>
      </c>
      <c r="M8" s="180">
        <v>662</v>
      </c>
      <c r="N8" s="173">
        <v>-3.2119914346895095E-2</v>
      </c>
      <c r="O8" s="174">
        <v>0.38495575221238942</v>
      </c>
      <c r="P8" s="175">
        <v>5.7507987220447365E-2</v>
      </c>
    </row>
    <row r="9" spans="1:16" x14ac:dyDescent="0.25">
      <c r="A9" s="152">
        <v>1113</v>
      </c>
      <c r="B9" s="187" t="str">
        <f>VLOOKUP(A9,'TASAS DESERCION'!B:C,2,)</f>
        <v>UNIVERSIDAD DE CORDOBA</v>
      </c>
      <c r="C9" s="179" t="s">
        <v>676</v>
      </c>
      <c r="D9" s="183" t="s">
        <v>676</v>
      </c>
      <c r="E9" s="183" t="s">
        <v>676</v>
      </c>
      <c r="F9" s="183" t="s">
        <v>676</v>
      </c>
      <c r="G9" s="173" t="s">
        <v>711</v>
      </c>
      <c r="H9" s="174" t="s">
        <v>711</v>
      </c>
      <c r="I9" s="174" t="s">
        <v>711</v>
      </c>
      <c r="J9" s="179">
        <v>160</v>
      </c>
      <c r="K9" s="180">
        <v>37</v>
      </c>
      <c r="L9" s="180" t="s">
        <v>676</v>
      </c>
      <c r="M9" s="180">
        <v>132</v>
      </c>
      <c r="N9" s="173">
        <v>-0.76875000000000004</v>
      </c>
      <c r="O9" s="174" t="s">
        <v>711</v>
      </c>
      <c r="P9" s="175" t="s">
        <v>711</v>
      </c>
    </row>
    <row r="10" spans="1:16" x14ac:dyDescent="0.25">
      <c r="A10" s="152">
        <v>1114</v>
      </c>
      <c r="B10" s="187" t="str">
        <f>VLOOKUP(A10,'TASAS DESERCION'!B:C,2,)</f>
        <v>UNIVERSIDAD SURCOLOMBIANA</v>
      </c>
      <c r="C10" s="179" t="s">
        <v>676</v>
      </c>
      <c r="D10" s="183" t="s">
        <v>676</v>
      </c>
      <c r="E10" s="183" t="s">
        <v>676</v>
      </c>
      <c r="F10" s="183">
        <v>7</v>
      </c>
      <c r="G10" s="173" t="s">
        <v>711</v>
      </c>
      <c r="H10" s="174" t="s">
        <v>711</v>
      </c>
      <c r="I10" s="174" t="s">
        <v>711</v>
      </c>
      <c r="J10" s="179">
        <v>94</v>
      </c>
      <c r="K10" s="180">
        <v>91</v>
      </c>
      <c r="L10" s="180">
        <v>248</v>
      </c>
      <c r="M10" s="180">
        <v>382</v>
      </c>
      <c r="N10" s="173">
        <v>-3.1914893617021267E-2</v>
      </c>
      <c r="O10" s="174">
        <v>1.7252747252747254</v>
      </c>
      <c r="P10" s="175">
        <v>0.54032258064516125</v>
      </c>
    </row>
    <row r="11" spans="1:16" x14ac:dyDescent="0.25">
      <c r="A11" s="152">
        <v>1115</v>
      </c>
      <c r="B11" s="187" t="str">
        <f>VLOOKUP(A11,'TASAS DESERCION'!B:C,2,)</f>
        <v>UNIVERSIDAD DE LA AMAZONIA</v>
      </c>
      <c r="C11" s="179" t="s">
        <v>676</v>
      </c>
      <c r="D11" s="183" t="s">
        <v>676</v>
      </c>
      <c r="E11" s="183" t="s">
        <v>676</v>
      </c>
      <c r="F11" s="183">
        <v>16</v>
      </c>
      <c r="G11" s="173" t="s">
        <v>711</v>
      </c>
      <c r="H11" s="174" t="s">
        <v>711</v>
      </c>
      <c r="I11" s="174" t="s">
        <v>711</v>
      </c>
      <c r="J11" s="179">
        <v>131</v>
      </c>
      <c r="K11" s="180">
        <v>120</v>
      </c>
      <c r="L11" s="180">
        <v>170</v>
      </c>
      <c r="M11" s="180">
        <v>213</v>
      </c>
      <c r="N11" s="173">
        <v>-8.3969465648854991E-2</v>
      </c>
      <c r="O11" s="174">
        <v>0.41666666666666674</v>
      </c>
      <c r="P11" s="175">
        <v>0.25294117647058822</v>
      </c>
    </row>
    <row r="12" spans="1:16" x14ac:dyDescent="0.25">
      <c r="A12" s="152">
        <v>1117</v>
      </c>
      <c r="B12" s="187" t="str">
        <f>VLOOKUP(A12,'TASAS DESERCION'!B:C,2,)</f>
        <v>UNIVERSIDAD MILITAR-NUEVA GRANADA</v>
      </c>
      <c r="C12" s="179">
        <v>0</v>
      </c>
      <c r="D12" s="183">
        <v>7</v>
      </c>
      <c r="E12" s="183">
        <v>13</v>
      </c>
      <c r="F12" s="183">
        <v>17</v>
      </c>
      <c r="G12" s="173" t="s">
        <v>711</v>
      </c>
      <c r="H12" s="174">
        <v>0.85714285714285721</v>
      </c>
      <c r="I12" s="174">
        <v>0.30769230769230771</v>
      </c>
      <c r="J12" s="179">
        <v>422</v>
      </c>
      <c r="K12" s="180">
        <v>482</v>
      </c>
      <c r="L12" s="180">
        <v>435</v>
      </c>
      <c r="M12" s="180">
        <v>434</v>
      </c>
      <c r="N12" s="173">
        <v>0.14218009478672977</v>
      </c>
      <c r="O12" s="174">
        <v>-9.7510373443983389E-2</v>
      </c>
      <c r="P12" s="175">
        <v>-2.2988505747126853E-3</v>
      </c>
    </row>
    <row r="13" spans="1:16" x14ac:dyDescent="0.25">
      <c r="A13" s="152">
        <v>1118</v>
      </c>
      <c r="B13" s="187" t="str">
        <f>VLOOKUP(A13,'TASAS DESERCION'!B:C,2,)</f>
        <v>UNIVERSIDAD TECNOLOGICA DEL CHOCO-DIEGO LUIS CORDOBA</v>
      </c>
      <c r="C13" s="179" t="s">
        <v>676</v>
      </c>
      <c r="D13" s="183" t="s">
        <v>676</v>
      </c>
      <c r="E13" s="183" t="s">
        <v>676</v>
      </c>
      <c r="F13" s="183" t="s">
        <v>676</v>
      </c>
      <c r="G13" s="173" t="s">
        <v>711</v>
      </c>
      <c r="H13" s="174" t="s">
        <v>711</v>
      </c>
      <c r="I13" s="174" t="s">
        <v>711</v>
      </c>
      <c r="J13" s="179">
        <v>0</v>
      </c>
      <c r="K13" s="180">
        <v>32</v>
      </c>
      <c r="L13" s="180">
        <v>37</v>
      </c>
      <c r="M13" s="180">
        <v>32</v>
      </c>
      <c r="N13" s="173" t="s">
        <v>711</v>
      </c>
      <c r="O13" s="174">
        <v>0.15625</v>
      </c>
      <c r="P13" s="175">
        <v>-0.13513513513513509</v>
      </c>
    </row>
    <row r="14" spans="1:16" x14ac:dyDescent="0.25">
      <c r="A14" s="152">
        <v>1119</v>
      </c>
      <c r="B14" s="187" t="str">
        <f>VLOOKUP(A14,'TASAS DESERCION'!B:C,2,)</f>
        <v>UNIVERSIDAD DE LOS LLANOS</v>
      </c>
      <c r="C14" s="179" t="s">
        <v>676</v>
      </c>
      <c r="D14" s="183" t="s">
        <v>676</v>
      </c>
      <c r="E14" s="183" t="s">
        <v>676</v>
      </c>
      <c r="F14" s="183" t="s">
        <v>676</v>
      </c>
      <c r="G14" s="173" t="s">
        <v>711</v>
      </c>
      <c r="H14" s="174" t="s">
        <v>711</v>
      </c>
      <c r="I14" s="174" t="s">
        <v>711</v>
      </c>
      <c r="J14" s="179">
        <v>63</v>
      </c>
      <c r="K14" s="180">
        <v>52</v>
      </c>
      <c r="L14" s="180">
        <v>57</v>
      </c>
      <c r="M14" s="180">
        <v>87</v>
      </c>
      <c r="N14" s="173">
        <v>-0.17460317460317465</v>
      </c>
      <c r="O14" s="174">
        <v>9.6153846153846256E-2</v>
      </c>
      <c r="P14" s="175">
        <v>0.52631578947368429</v>
      </c>
    </row>
    <row r="15" spans="1:16" x14ac:dyDescent="0.25">
      <c r="A15" s="152">
        <v>1120</v>
      </c>
      <c r="B15" s="187" t="str">
        <f>VLOOKUP(A15,'TASAS DESERCION'!B:C,2,)</f>
        <v>UNIVERSIDAD POPULAR DEL CESAR</v>
      </c>
      <c r="C15" s="179" t="s">
        <v>676</v>
      </c>
      <c r="D15" s="183" t="s">
        <v>676</v>
      </c>
      <c r="E15" s="183" t="s">
        <v>676</v>
      </c>
      <c r="F15" s="183" t="s">
        <v>676</v>
      </c>
      <c r="G15" s="173" t="s">
        <v>711</v>
      </c>
      <c r="H15" s="174" t="s">
        <v>711</v>
      </c>
      <c r="I15" s="174" t="s">
        <v>711</v>
      </c>
      <c r="J15" s="179" t="s">
        <v>676</v>
      </c>
      <c r="K15" s="180" t="s">
        <v>676</v>
      </c>
      <c r="L15" s="180" t="s">
        <v>676</v>
      </c>
      <c r="M15" s="180" t="s">
        <v>676</v>
      </c>
      <c r="N15" s="173" t="s">
        <v>711</v>
      </c>
      <c r="O15" s="174" t="s">
        <v>711</v>
      </c>
      <c r="P15" s="175" t="s">
        <v>711</v>
      </c>
    </row>
    <row r="16" spans="1:16" x14ac:dyDescent="0.25">
      <c r="A16" s="152">
        <v>1121</v>
      </c>
      <c r="B16" s="187" t="str">
        <f>VLOOKUP(A16,'TASAS DESERCION'!B:C,2,)</f>
        <v>UNIVERSIDAD-COLEGIO MAYOR DE CUNDINAMARCA</v>
      </c>
      <c r="C16" s="179" t="s">
        <v>676</v>
      </c>
      <c r="D16" s="183" t="s">
        <v>676</v>
      </c>
      <c r="E16" s="183" t="s">
        <v>676</v>
      </c>
      <c r="F16" s="183" t="s">
        <v>676</v>
      </c>
      <c r="G16" s="173" t="s">
        <v>711</v>
      </c>
      <c r="H16" s="174" t="s">
        <v>711</v>
      </c>
      <c r="I16" s="174" t="s">
        <v>711</v>
      </c>
      <c r="J16" s="179" t="s">
        <v>676</v>
      </c>
      <c r="K16" s="180" t="s">
        <v>676</v>
      </c>
      <c r="L16" s="180" t="s">
        <v>676</v>
      </c>
      <c r="M16" s="180" t="s">
        <v>676</v>
      </c>
      <c r="N16" s="173" t="s">
        <v>711</v>
      </c>
      <c r="O16" s="174" t="s">
        <v>711</v>
      </c>
      <c r="P16" s="175" t="s">
        <v>711</v>
      </c>
    </row>
    <row r="17" spans="1:16" x14ac:dyDescent="0.25">
      <c r="A17" s="152">
        <v>1122</v>
      </c>
      <c r="B17" s="187" t="str">
        <f>VLOOKUP(A17,'TASAS DESERCION'!B:C,2,)</f>
        <v>UNIVERSIDAD DEL PACIFICO</v>
      </c>
      <c r="C17" s="179" t="s">
        <v>676</v>
      </c>
      <c r="D17" s="183" t="s">
        <v>676</v>
      </c>
      <c r="E17" s="183" t="s">
        <v>676</v>
      </c>
      <c r="F17" s="183" t="s">
        <v>676</v>
      </c>
      <c r="G17" s="173" t="s">
        <v>711</v>
      </c>
      <c r="H17" s="174" t="s">
        <v>711</v>
      </c>
      <c r="I17" s="174" t="s">
        <v>711</v>
      </c>
      <c r="J17" s="179" t="s">
        <v>676</v>
      </c>
      <c r="K17" s="180" t="s">
        <v>676</v>
      </c>
      <c r="L17" s="180" t="s">
        <v>676</v>
      </c>
      <c r="M17" s="180" t="s">
        <v>676</v>
      </c>
      <c r="N17" s="173" t="s">
        <v>711</v>
      </c>
      <c r="O17" s="174" t="s">
        <v>711</v>
      </c>
      <c r="P17" s="175" t="s">
        <v>711</v>
      </c>
    </row>
    <row r="18" spans="1:16" x14ac:dyDescent="0.25">
      <c r="A18" s="152">
        <v>1201</v>
      </c>
      <c r="B18" s="187" t="str">
        <f>VLOOKUP(A18,'TASAS DESERCION'!B:C,2,)</f>
        <v>UNIVERSIDAD DE ANTIOQUIA</v>
      </c>
      <c r="C18" s="179">
        <v>406</v>
      </c>
      <c r="D18" s="183">
        <v>478</v>
      </c>
      <c r="E18" s="183">
        <v>542</v>
      </c>
      <c r="F18" s="183">
        <v>545</v>
      </c>
      <c r="G18" s="173">
        <v>0.17733990147783252</v>
      </c>
      <c r="H18" s="174">
        <v>0.13389121338912124</v>
      </c>
      <c r="I18" s="174">
        <v>5.5350553505535416E-3</v>
      </c>
      <c r="J18" s="179">
        <v>1007</v>
      </c>
      <c r="K18" s="180">
        <v>1128</v>
      </c>
      <c r="L18" s="180">
        <v>1297</v>
      </c>
      <c r="M18" s="180">
        <v>1175</v>
      </c>
      <c r="N18" s="173">
        <v>0.12015888778550154</v>
      </c>
      <c r="O18" s="174">
        <v>0.14982269503546108</v>
      </c>
      <c r="P18" s="175">
        <v>-9.4063222821896719E-2</v>
      </c>
    </row>
    <row r="19" spans="1:16" x14ac:dyDescent="0.25">
      <c r="A19" s="152">
        <v>1202</v>
      </c>
      <c r="B19" s="187" t="str">
        <f>VLOOKUP(A19,'TASAS DESERCION'!B:C,2,)</f>
        <v>UNIVERSIDAD DEL ATLANTICO</v>
      </c>
      <c r="C19" s="179">
        <v>2</v>
      </c>
      <c r="D19" s="183">
        <v>2</v>
      </c>
      <c r="E19" s="183" t="s">
        <v>676</v>
      </c>
      <c r="F19" s="183">
        <v>4</v>
      </c>
      <c r="G19" s="173">
        <v>0</v>
      </c>
      <c r="H19" s="174" t="s">
        <v>711</v>
      </c>
      <c r="I19" s="174" t="s">
        <v>711</v>
      </c>
      <c r="J19" s="179">
        <v>62</v>
      </c>
      <c r="K19" s="180">
        <v>90</v>
      </c>
      <c r="L19" s="180" t="s">
        <v>676</v>
      </c>
      <c r="M19" s="180">
        <v>41</v>
      </c>
      <c r="N19" s="173">
        <v>0.45161290322580649</v>
      </c>
      <c r="O19" s="174" t="s">
        <v>711</v>
      </c>
      <c r="P19" s="175" t="s">
        <v>711</v>
      </c>
    </row>
    <row r="20" spans="1:16" x14ac:dyDescent="0.25">
      <c r="A20" s="152">
        <v>1203</v>
      </c>
      <c r="B20" s="187" t="str">
        <f>VLOOKUP(A20,'TASAS DESERCION'!B:C,2,)</f>
        <v>UNIVERSIDAD DEL VALLE</v>
      </c>
      <c r="C20" s="179">
        <v>294</v>
      </c>
      <c r="D20" s="183">
        <v>345</v>
      </c>
      <c r="E20" s="183">
        <v>365</v>
      </c>
      <c r="F20" s="183">
        <v>393</v>
      </c>
      <c r="G20" s="173">
        <v>0.17346938775510212</v>
      </c>
      <c r="H20" s="174">
        <v>5.7971014492753659E-2</v>
      </c>
      <c r="I20" s="174">
        <v>7.6712328767123195E-2</v>
      </c>
      <c r="J20" s="179">
        <v>1907</v>
      </c>
      <c r="K20" s="180">
        <v>1983</v>
      </c>
      <c r="L20" s="180">
        <v>1961</v>
      </c>
      <c r="M20" s="180">
        <v>2019</v>
      </c>
      <c r="N20" s="173">
        <v>3.9853172522286373E-2</v>
      </c>
      <c r="O20" s="174">
        <v>-1.1094301563287945E-2</v>
      </c>
      <c r="P20" s="175">
        <v>2.9576746557878675E-2</v>
      </c>
    </row>
    <row r="21" spans="1:16" x14ac:dyDescent="0.25">
      <c r="A21" s="152">
        <v>1204</v>
      </c>
      <c r="B21" s="187" t="str">
        <f>VLOOKUP(A21,'TASAS DESERCION'!B:C,2,)</f>
        <v>UNIVERSIDAD INDUSTRIAL DE SANTANDER</v>
      </c>
      <c r="C21" s="179">
        <v>65</v>
      </c>
      <c r="D21" s="183">
        <v>88</v>
      </c>
      <c r="E21" s="183">
        <v>96</v>
      </c>
      <c r="F21" s="183">
        <v>123</v>
      </c>
      <c r="G21" s="173">
        <v>0.35384615384615392</v>
      </c>
      <c r="H21" s="174">
        <v>9.0909090909090828E-2</v>
      </c>
      <c r="I21" s="174">
        <v>0.28125</v>
      </c>
      <c r="J21" s="179">
        <v>633</v>
      </c>
      <c r="K21" s="180">
        <v>668</v>
      </c>
      <c r="L21" s="180">
        <v>693</v>
      </c>
      <c r="M21" s="180">
        <v>890</v>
      </c>
      <c r="N21" s="173">
        <v>5.5292259083728368E-2</v>
      </c>
      <c r="O21" s="174">
        <v>3.7425149700598848E-2</v>
      </c>
      <c r="P21" s="175">
        <v>0.28427128427128423</v>
      </c>
    </row>
    <row r="22" spans="1:16" x14ac:dyDescent="0.25">
      <c r="A22" s="152">
        <v>1205</v>
      </c>
      <c r="B22" s="187" t="str">
        <f>VLOOKUP(A22,'TASAS DESERCION'!B:C,2,)</f>
        <v>UNIVERSIDAD DE CARTAGENA</v>
      </c>
      <c r="C22" s="179">
        <v>42</v>
      </c>
      <c r="D22" s="183">
        <v>55</v>
      </c>
      <c r="E22" s="183">
        <v>73</v>
      </c>
      <c r="F22" s="183">
        <v>68</v>
      </c>
      <c r="G22" s="173">
        <v>0.30952380952380953</v>
      </c>
      <c r="H22" s="174">
        <v>0.32727272727272738</v>
      </c>
      <c r="I22" s="174">
        <v>-6.8493150684931559E-2</v>
      </c>
      <c r="J22" s="179">
        <v>48</v>
      </c>
      <c r="K22" s="180">
        <v>76</v>
      </c>
      <c r="L22" s="180">
        <v>142</v>
      </c>
      <c r="M22" s="180">
        <v>232</v>
      </c>
      <c r="N22" s="173">
        <v>0.58333333333333326</v>
      </c>
      <c r="O22" s="174">
        <v>0.86842105263157898</v>
      </c>
      <c r="P22" s="175">
        <v>0.63380281690140849</v>
      </c>
    </row>
    <row r="23" spans="1:16" x14ac:dyDescent="0.25">
      <c r="A23" s="152">
        <v>1206</v>
      </c>
      <c r="B23" s="187" t="str">
        <f>VLOOKUP(A23,'TASAS DESERCION'!B:C,2,)</f>
        <v>UNIVERSIDAD DE NARIÑO</v>
      </c>
      <c r="C23" s="179">
        <v>3</v>
      </c>
      <c r="D23" s="183">
        <v>34</v>
      </c>
      <c r="E23" s="183">
        <v>39</v>
      </c>
      <c r="F23" s="183">
        <v>36</v>
      </c>
      <c r="G23" s="173">
        <v>10.333333333333334</v>
      </c>
      <c r="H23" s="174">
        <v>0.14705882352941169</v>
      </c>
      <c r="I23" s="174">
        <v>-7.6923076923076872E-2</v>
      </c>
      <c r="J23" s="179">
        <v>179</v>
      </c>
      <c r="K23" s="180">
        <v>159</v>
      </c>
      <c r="L23" s="180">
        <v>123</v>
      </c>
      <c r="M23" s="180">
        <v>79</v>
      </c>
      <c r="N23" s="173">
        <v>-0.11173184357541899</v>
      </c>
      <c r="O23" s="174">
        <v>-0.22641509433962259</v>
      </c>
      <c r="P23" s="175">
        <v>-0.35772357723577231</v>
      </c>
    </row>
    <row r="24" spans="1:16" x14ac:dyDescent="0.25">
      <c r="A24" s="152">
        <v>1207</v>
      </c>
      <c r="B24" s="187" t="str">
        <f>VLOOKUP(A24,'TASAS DESERCION'!B:C,2,)</f>
        <v>UNIVERSIDAD DEL TOLIMA</v>
      </c>
      <c r="C24" s="179">
        <v>0</v>
      </c>
      <c r="D24" s="183">
        <v>10</v>
      </c>
      <c r="E24" s="183">
        <v>10</v>
      </c>
      <c r="F24" s="183">
        <v>6</v>
      </c>
      <c r="G24" s="173" t="s">
        <v>711</v>
      </c>
      <c r="H24" s="174">
        <v>0</v>
      </c>
      <c r="I24" s="174">
        <v>-0.4</v>
      </c>
      <c r="J24" s="179">
        <v>0</v>
      </c>
      <c r="K24" s="180">
        <v>325</v>
      </c>
      <c r="L24" s="180">
        <v>353</v>
      </c>
      <c r="M24" s="180">
        <v>195</v>
      </c>
      <c r="N24" s="173" t="s">
        <v>711</v>
      </c>
      <c r="O24" s="174">
        <v>8.6153846153846247E-2</v>
      </c>
      <c r="P24" s="175">
        <v>-0.44759206798866857</v>
      </c>
    </row>
    <row r="25" spans="1:16" x14ac:dyDescent="0.25">
      <c r="A25" s="152">
        <v>1208</v>
      </c>
      <c r="B25" s="187" t="str">
        <f>VLOOKUP(A25,'TASAS DESERCION'!B:C,2,)</f>
        <v>UNIVERSIDAD DEL QUINDIO</v>
      </c>
      <c r="C25" s="179">
        <v>0</v>
      </c>
      <c r="D25" s="183">
        <v>15</v>
      </c>
      <c r="E25" s="183">
        <v>11</v>
      </c>
      <c r="F25" s="183">
        <v>16</v>
      </c>
      <c r="G25" s="173" t="s">
        <v>711</v>
      </c>
      <c r="H25" s="174">
        <v>-0.26666666666666672</v>
      </c>
      <c r="I25" s="174">
        <v>0.45454545454545459</v>
      </c>
      <c r="J25" s="179">
        <v>91</v>
      </c>
      <c r="K25" s="180">
        <v>105</v>
      </c>
      <c r="L25" s="180">
        <v>179</v>
      </c>
      <c r="M25" s="180">
        <v>241</v>
      </c>
      <c r="N25" s="173">
        <v>0.15384615384615374</v>
      </c>
      <c r="O25" s="174">
        <v>0.7047619047619047</v>
      </c>
      <c r="P25" s="175">
        <v>0.34636871508379885</v>
      </c>
    </row>
    <row r="26" spans="1:16" x14ac:dyDescent="0.25">
      <c r="A26" s="152">
        <v>1209</v>
      </c>
      <c r="B26" s="187" t="str">
        <f>VLOOKUP(A26,'TASAS DESERCION'!B:C,2,)</f>
        <v>UNIVERSIDAD FRANCISCO DE PAULA SANTANDER</v>
      </c>
      <c r="C26" s="179" t="s">
        <v>676</v>
      </c>
      <c r="D26" s="183" t="s">
        <v>676</v>
      </c>
      <c r="E26" s="183" t="s">
        <v>676</v>
      </c>
      <c r="F26" s="183" t="s">
        <v>676</v>
      </c>
      <c r="G26" s="173" t="s">
        <v>711</v>
      </c>
      <c r="H26" s="174" t="s">
        <v>711</v>
      </c>
      <c r="I26" s="174" t="s">
        <v>711</v>
      </c>
      <c r="J26" s="179">
        <v>190</v>
      </c>
      <c r="K26" s="180">
        <v>222</v>
      </c>
      <c r="L26" s="180">
        <v>256</v>
      </c>
      <c r="M26" s="180">
        <v>265</v>
      </c>
      <c r="N26" s="173">
        <v>0.16842105263157903</v>
      </c>
      <c r="O26" s="174">
        <v>0.15315315315315314</v>
      </c>
      <c r="P26" s="175">
        <v>3.515625E-2</v>
      </c>
    </row>
    <row r="27" spans="1:16" x14ac:dyDescent="0.25">
      <c r="A27" s="152">
        <v>1212</v>
      </c>
      <c r="B27" s="187" t="str">
        <f>VLOOKUP(A27,'TASAS DESERCION'!B:C,2,)</f>
        <v>UNIVERSIDAD DE PAMPLONA</v>
      </c>
      <c r="C27" s="179" t="s">
        <v>676</v>
      </c>
      <c r="D27" s="183" t="s">
        <v>676</v>
      </c>
      <c r="E27" s="183" t="s">
        <v>676</v>
      </c>
      <c r="F27" s="183" t="s">
        <v>676</v>
      </c>
      <c r="G27" s="173" t="s">
        <v>711</v>
      </c>
      <c r="H27" s="174" t="s">
        <v>711</v>
      </c>
      <c r="I27" s="174" t="s">
        <v>711</v>
      </c>
      <c r="J27" s="179">
        <v>121</v>
      </c>
      <c r="K27" s="180">
        <v>299</v>
      </c>
      <c r="L27" s="180">
        <v>355</v>
      </c>
      <c r="M27" s="180">
        <v>173</v>
      </c>
      <c r="N27" s="173">
        <v>1.4710743801652892</v>
      </c>
      <c r="O27" s="174">
        <v>0.18729096989966565</v>
      </c>
      <c r="P27" s="175">
        <v>-0.51267605633802815</v>
      </c>
    </row>
    <row r="28" spans="1:16" x14ac:dyDescent="0.25">
      <c r="A28" s="152">
        <v>1213</v>
      </c>
      <c r="B28" s="187" t="str">
        <f>VLOOKUP(A28,'TASAS DESERCION'!B:C,2,)</f>
        <v>UNIVERSIDAD DEL MAGDALENA - UNIMAGDALENA</v>
      </c>
      <c r="C28" s="179">
        <v>1</v>
      </c>
      <c r="D28" s="183">
        <v>1</v>
      </c>
      <c r="E28" s="183">
        <v>32</v>
      </c>
      <c r="F28" s="183">
        <v>21</v>
      </c>
      <c r="G28" s="173">
        <v>0</v>
      </c>
      <c r="H28" s="174">
        <v>31</v>
      </c>
      <c r="I28" s="174">
        <v>-0.34375</v>
      </c>
      <c r="J28" s="179">
        <v>120</v>
      </c>
      <c r="K28" s="180">
        <v>73</v>
      </c>
      <c r="L28" s="180">
        <v>51</v>
      </c>
      <c r="M28" s="180">
        <v>60</v>
      </c>
      <c r="N28" s="173">
        <v>-0.39166666666666672</v>
      </c>
      <c r="O28" s="174">
        <v>-0.30136986301369861</v>
      </c>
      <c r="P28" s="175">
        <v>0.17647058823529416</v>
      </c>
    </row>
    <row r="29" spans="1:16" x14ac:dyDescent="0.25">
      <c r="A29" s="152">
        <v>1214</v>
      </c>
      <c r="B29" s="187" t="str">
        <f>VLOOKUP(A29,'TASAS DESERCION'!B:C,2,)</f>
        <v>UNIVERSIDAD DE CUNDINAMARCA-UDEC</v>
      </c>
      <c r="C29" s="179" t="s">
        <v>676</v>
      </c>
      <c r="D29" s="183" t="s">
        <v>676</v>
      </c>
      <c r="E29" s="183" t="s">
        <v>676</v>
      </c>
      <c r="F29" s="183" t="s">
        <v>676</v>
      </c>
      <c r="G29" s="173" t="s">
        <v>711</v>
      </c>
      <c r="H29" s="174" t="s">
        <v>711</v>
      </c>
      <c r="I29" s="174" t="s">
        <v>711</v>
      </c>
      <c r="J29" s="179" t="s">
        <v>676</v>
      </c>
      <c r="K29" s="180" t="s">
        <v>676</v>
      </c>
      <c r="L29" s="180" t="s">
        <v>676</v>
      </c>
      <c r="M29" s="180" t="s">
        <v>676</v>
      </c>
      <c r="N29" s="173" t="s">
        <v>711</v>
      </c>
      <c r="O29" s="174" t="s">
        <v>711</v>
      </c>
      <c r="P29" s="175" t="s">
        <v>711</v>
      </c>
    </row>
    <row r="30" spans="1:16" x14ac:dyDescent="0.25">
      <c r="A30" s="152">
        <v>1217</v>
      </c>
      <c r="B30" s="187" t="str">
        <f>VLOOKUP(A30,'TASAS DESERCION'!B:C,2,)</f>
        <v>UNIVERSIDAD DE SUCRE</v>
      </c>
      <c r="C30" s="179">
        <v>0</v>
      </c>
      <c r="D30" s="183">
        <v>0</v>
      </c>
      <c r="E30" s="183" t="s">
        <v>676</v>
      </c>
      <c r="F30" s="183" t="s">
        <v>676</v>
      </c>
      <c r="G30" s="173" t="s">
        <v>711</v>
      </c>
      <c r="H30" s="174" t="s">
        <v>711</v>
      </c>
      <c r="I30" s="174" t="s">
        <v>711</v>
      </c>
      <c r="J30" s="179">
        <v>0</v>
      </c>
      <c r="K30" s="180">
        <v>55</v>
      </c>
      <c r="L30" s="180" t="s">
        <v>676</v>
      </c>
      <c r="M30" s="180" t="s">
        <v>676</v>
      </c>
      <c r="N30" s="173" t="s">
        <v>711</v>
      </c>
      <c r="O30" s="174" t="s">
        <v>711</v>
      </c>
      <c r="P30" s="175" t="s">
        <v>711</v>
      </c>
    </row>
    <row r="31" spans="1:16" x14ac:dyDescent="0.25">
      <c r="A31" s="152">
        <v>1218</v>
      </c>
      <c r="B31" s="187" t="str">
        <f>VLOOKUP(A31,'TASAS DESERCION'!B:C,2,)</f>
        <v>UNIVERSIDAD DE LA GUAJIRA</v>
      </c>
      <c r="C31" s="179" t="s">
        <v>676</v>
      </c>
      <c r="D31" s="183" t="s">
        <v>676</v>
      </c>
      <c r="E31" s="183" t="s">
        <v>676</v>
      </c>
      <c r="F31" s="183" t="s">
        <v>676</v>
      </c>
      <c r="G31" s="173" t="s">
        <v>711</v>
      </c>
      <c r="H31" s="174" t="s">
        <v>711</v>
      </c>
      <c r="I31" s="174" t="s">
        <v>711</v>
      </c>
      <c r="J31" s="179">
        <v>53</v>
      </c>
      <c r="K31" s="180">
        <v>41</v>
      </c>
      <c r="L31" s="180">
        <v>13</v>
      </c>
      <c r="M31" s="180">
        <v>27</v>
      </c>
      <c r="N31" s="173">
        <v>-0.22641509433962259</v>
      </c>
      <c r="O31" s="174">
        <v>-0.68292682926829262</v>
      </c>
      <c r="P31" s="175">
        <v>1.0769230769230771</v>
      </c>
    </row>
    <row r="32" spans="1:16" x14ac:dyDescent="0.25">
      <c r="A32" s="152">
        <v>1301</v>
      </c>
      <c r="B32" s="187" t="str">
        <f>VLOOKUP(A32,'TASAS DESERCION'!B:C,2,)</f>
        <v>UNIVERSIDAD DISTRITAL-FRANCISCO JOSE DE CALDAS</v>
      </c>
      <c r="C32" s="179">
        <v>18</v>
      </c>
      <c r="D32" s="183">
        <v>0</v>
      </c>
      <c r="E32" s="183">
        <v>39</v>
      </c>
      <c r="F32" s="183">
        <v>81</v>
      </c>
      <c r="G32" s="173">
        <v>-1</v>
      </c>
      <c r="H32" s="174" t="s">
        <v>711</v>
      </c>
      <c r="I32" s="174">
        <v>1.0769230769230771</v>
      </c>
      <c r="J32" s="179">
        <v>501</v>
      </c>
      <c r="K32" s="180">
        <v>637</v>
      </c>
      <c r="L32" s="180">
        <v>765</v>
      </c>
      <c r="M32" s="180">
        <v>872</v>
      </c>
      <c r="N32" s="173">
        <v>0.27145708582834338</v>
      </c>
      <c r="O32" s="174">
        <v>0.2009419152276295</v>
      </c>
      <c r="P32" s="175">
        <v>0.13986928104575158</v>
      </c>
    </row>
    <row r="33" spans="1:16" x14ac:dyDescent="0.25">
      <c r="A33" s="152">
        <v>1701</v>
      </c>
      <c r="B33" s="187" t="str">
        <f>VLOOKUP(A33,'TASAS DESERCION'!B:C,2,)</f>
        <v>PONTIFICIA UNIVERSIDAD JAVERIANA</v>
      </c>
      <c r="C33" s="179">
        <v>143</v>
      </c>
      <c r="D33" s="183">
        <v>180</v>
      </c>
      <c r="E33" s="183">
        <v>168</v>
      </c>
      <c r="F33" s="183">
        <v>176</v>
      </c>
      <c r="G33" s="173">
        <v>0.25874125874125875</v>
      </c>
      <c r="H33" s="174">
        <v>-6.6666666666666652E-2</v>
      </c>
      <c r="I33" s="174">
        <v>4.7619047619047672E-2</v>
      </c>
      <c r="J33" s="179">
        <v>1738</v>
      </c>
      <c r="K33" s="180">
        <v>1977</v>
      </c>
      <c r="L33" s="180">
        <v>2235</v>
      </c>
      <c r="M33" s="180">
        <v>2358</v>
      </c>
      <c r="N33" s="173">
        <v>0.13751438434982743</v>
      </c>
      <c r="O33" s="174">
        <v>0.1305007587253415</v>
      </c>
      <c r="P33" s="175">
        <v>5.5033557046979764E-2</v>
      </c>
    </row>
    <row r="34" spans="1:16" x14ac:dyDescent="0.25">
      <c r="A34" s="152">
        <v>1703</v>
      </c>
      <c r="B34" s="187" t="str">
        <f>VLOOKUP(A34,'TASAS DESERCION'!B:C,2,)</f>
        <v>UNIVERSIDAD INCCA DE COLOMBIA</v>
      </c>
      <c r="C34" s="179" t="s">
        <v>676</v>
      </c>
      <c r="D34" s="183" t="s">
        <v>676</v>
      </c>
      <c r="E34" s="183" t="s">
        <v>676</v>
      </c>
      <c r="F34" s="183" t="s">
        <v>676</v>
      </c>
      <c r="G34" s="173" t="s">
        <v>711</v>
      </c>
      <c r="H34" s="174" t="s">
        <v>711</v>
      </c>
      <c r="I34" s="174" t="s">
        <v>711</v>
      </c>
      <c r="J34" s="179">
        <v>0</v>
      </c>
      <c r="K34" s="180">
        <v>0</v>
      </c>
      <c r="L34" s="180" t="s">
        <v>676</v>
      </c>
      <c r="M34" s="180" t="s">
        <v>676</v>
      </c>
      <c r="N34" s="173" t="s">
        <v>711</v>
      </c>
      <c r="O34" s="174" t="s">
        <v>711</v>
      </c>
      <c r="P34" s="175" t="s">
        <v>711</v>
      </c>
    </row>
    <row r="35" spans="1:16" x14ac:dyDescent="0.25">
      <c r="A35" s="152">
        <v>1704</v>
      </c>
      <c r="B35" s="187" t="str">
        <f>VLOOKUP(A35,'TASAS DESERCION'!B:C,2,)</f>
        <v>UNIVERSIDAD SANTO TOMAS</v>
      </c>
      <c r="C35" s="179">
        <v>80</v>
      </c>
      <c r="D35" s="183">
        <v>127</v>
      </c>
      <c r="E35" s="183">
        <v>119</v>
      </c>
      <c r="F35" s="183">
        <v>94</v>
      </c>
      <c r="G35" s="173">
        <v>0.58749999999999991</v>
      </c>
      <c r="H35" s="174">
        <v>-6.2992125984251968E-2</v>
      </c>
      <c r="I35" s="174">
        <v>-0.21008403361344541</v>
      </c>
      <c r="J35" s="179">
        <v>882</v>
      </c>
      <c r="K35" s="180">
        <v>1093</v>
      </c>
      <c r="L35" s="180">
        <v>1496</v>
      </c>
      <c r="M35" s="180">
        <v>1541</v>
      </c>
      <c r="N35" s="173">
        <v>0.23922902494331066</v>
      </c>
      <c r="O35" s="174">
        <v>0.36870997255260751</v>
      </c>
      <c r="P35" s="175">
        <v>3.0080213903743269E-2</v>
      </c>
    </row>
    <row r="36" spans="1:16" x14ac:dyDescent="0.25">
      <c r="A36" s="152">
        <v>1706</v>
      </c>
      <c r="B36" s="187" t="str">
        <f>VLOOKUP(A36,'TASAS DESERCION'!B:C,2,)</f>
        <v>UNIVERSIDAD EXTERNADO DE COLOMBIA</v>
      </c>
      <c r="C36" s="179">
        <v>165</v>
      </c>
      <c r="D36" s="183">
        <v>121</v>
      </c>
      <c r="E36" s="183">
        <v>126</v>
      </c>
      <c r="F36" s="183">
        <v>153</v>
      </c>
      <c r="G36" s="173">
        <v>-0.26666666666666672</v>
      </c>
      <c r="H36" s="174">
        <v>4.1322314049586861E-2</v>
      </c>
      <c r="I36" s="174">
        <v>0.21428571428571419</v>
      </c>
      <c r="J36" s="179">
        <v>2063</v>
      </c>
      <c r="K36" s="180">
        <v>2517</v>
      </c>
      <c r="L36" s="180">
        <v>3116</v>
      </c>
      <c r="M36" s="180">
        <v>3504</v>
      </c>
      <c r="N36" s="173">
        <v>0.22006786233640319</v>
      </c>
      <c r="O36" s="174">
        <v>0.23798172427493047</v>
      </c>
      <c r="P36" s="175">
        <v>0.12451861360718874</v>
      </c>
    </row>
    <row r="37" spans="1:16" x14ac:dyDescent="0.25">
      <c r="A37" s="152">
        <v>1707</v>
      </c>
      <c r="B37" s="187" t="str">
        <f>VLOOKUP(A37,'TASAS DESERCION'!B:C,2,)</f>
        <v>FUNDACION UNIVERSIDAD DE BOGOTA - JORGE TADEO LOZANO</v>
      </c>
      <c r="C37" s="179" t="s">
        <v>676</v>
      </c>
      <c r="D37" s="183" t="s">
        <v>676</v>
      </c>
      <c r="E37" s="183">
        <v>3</v>
      </c>
      <c r="F37" s="183" t="s">
        <v>676</v>
      </c>
      <c r="G37" s="173" t="s">
        <v>711</v>
      </c>
      <c r="H37" s="174" t="s">
        <v>711</v>
      </c>
      <c r="I37" s="174" t="s">
        <v>711</v>
      </c>
      <c r="J37" s="179">
        <v>0</v>
      </c>
      <c r="K37" s="180">
        <v>0</v>
      </c>
      <c r="L37" s="180">
        <v>250</v>
      </c>
      <c r="M37" s="180">
        <v>351</v>
      </c>
      <c r="N37" s="173" t="s">
        <v>711</v>
      </c>
      <c r="O37" s="174" t="s">
        <v>711</v>
      </c>
      <c r="P37" s="175">
        <v>0.40399999999999991</v>
      </c>
    </row>
    <row r="38" spans="1:16" x14ac:dyDescent="0.25">
      <c r="A38" s="152">
        <v>1709</v>
      </c>
      <c r="B38" s="187" t="str">
        <f>VLOOKUP(A38,'TASAS DESERCION'!B:C,2,)</f>
        <v>UNIVERSIDAD CENTRAL</v>
      </c>
      <c r="C38" s="179" t="s">
        <v>676</v>
      </c>
      <c r="D38" s="183" t="s">
        <v>676</v>
      </c>
      <c r="E38" s="183" t="s">
        <v>676</v>
      </c>
      <c r="F38" s="183" t="s">
        <v>676</v>
      </c>
      <c r="G38" s="173" t="s">
        <v>711</v>
      </c>
      <c r="H38" s="174" t="s">
        <v>711</v>
      </c>
      <c r="I38" s="174" t="s">
        <v>711</v>
      </c>
      <c r="J38" s="179">
        <v>67</v>
      </c>
      <c r="K38" s="180">
        <v>81</v>
      </c>
      <c r="L38" s="180">
        <v>175</v>
      </c>
      <c r="M38" s="180">
        <v>227</v>
      </c>
      <c r="N38" s="173">
        <v>0.20895522388059695</v>
      </c>
      <c r="O38" s="174">
        <v>1.1604938271604937</v>
      </c>
      <c r="P38" s="175">
        <v>0.29714285714285715</v>
      </c>
    </row>
    <row r="39" spans="1:16" x14ac:dyDescent="0.25">
      <c r="A39" s="152">
        <v>1710</v>
      </c>
      <c r="B39" s="187" t="str">
        <f>VLOOKUP(A39,'TASAS DESERCION'!B:C,2,)</f>
        <v>UNIVERSIDAD PONTIFICIA BOLIVARIANA</v>
      </c>
      <c r="C39" s="179">
        <v>119</v>
      </c>
      <c r="D39" s="183">
        <v>139</v>
      </c>
      <c r="E39" s="183">
        <v>177</v>
      </c>
      <c r="F39" s="183">
        <v>225</v>
      </c>
      <c r="G39" s="173">
        <v>0.16806722689075637</v>
      </c>
      <c r="H39" s="174">
        <v>0.27338129496402885</v>
      </c>
      <c r="I39" s="174">
        <v>0.27118644067796605</v>
      </c>
      <c r="J39" s="179">
        <v>553</v>
      </c>
      <c r="K39" s="180">
        <v>653</v>
      </c>
      <c r="L39" s="180">
        <v>866</v>
      </c>
      <c r="M39" s="180">
        <v>1264</v>
      </c>
      <c r="N39" s="173">
        <v>0.18083182640144657</v>
      </c>
      <c r="O39" s="174">
        <v>0.3261868300153139</v>
      </c>
      <c r="P39" s="175">
        <v>0.45958429561200931</v>
      </c>
    </row>
    <row r="40" spans="1:16" x14ac:dyDescent="0.25">
      <c r="A40" s="152">
        <v>1711</v>
      </c>
      <c r="B40" s="187" t="str">
        <f>VLOOKUP(A40,'TASAS DESERCION'!B:C,2,)</f>
        <v>UNIVERSIDAD DE LA SABANA</v>
      </c>
      <c r="C40" s="179">
        <v>13</v>
      </c>
      <c r="D40" s="183">
        <v>13</v>
      </c>
      <c r="E40" s="183">
        <v>14</v>
      </c>
      <c r="F40" s="183">
        <v>16</v>
      </c>
      <c r="G40" s="173">
        <v>0</v>
      </c>
      <c r="H40" s="174">
        <v>7.6923076923076872E-2</v>
      </c>
      <c r="I40" s="174">
        <v>0.14285714285714279</v>
      </c>
      <c r="J40" s="179">
        <v>697</v>
      </c>
      <c r="K40" s="180">
        <v>622</v>
      </c>
      <c r="L40" s="180">
        <v>1347</v>
      </c>
      <c r="M40" s="180">
        <v>1810</v>
      </c>
      <c r="N40" s="173">
        <v>-0.1076040172166427</v>
      </c>
      <c r="O40" s="174">
        <v>1.165594855305466</v>
      </c>
      <c r="P40" s="175">
        <v>0.34372680029695624</v>
      </c>
    </row>
    <row r="41" spans="1:16" x14ac:dyDescent="0.25">
      <c r="A41" s="152">
        <v>1712</v>
      </c>
      <c r="B41" s="187" t="str">
        <f>VLOOKUP(A41,'TASAS DESERCION'!B:C,2,)</f>
        <v>UNIVERSIDAD EAFIT-</v>
      </c>
      <c r="C41" s="179">
        <v>23</v>
      </c>
      <c r="D41" s="183">
        <v>39</v>
      </c>
      <c r="E41" s="183">
        <v>33</v>
      </c>
      <c r="F41" s="183">
        <v>51</v>
      </c>
      <c r="G41" s="173">
        <v>0.69565217391304346</v>
      </c>
      <c r="H41" s="174">
        <v>-0.15384615384615385</v>
      </c>
      <c r="I41" s="174">
        <v>0.54545454545454541</v>
      </c>
      <c r="J41" s="179">
        <v>885</v>
      </c>
      <c r="K41" s="180">
        <v>900</v>
      </c>
      <c r="L41" s="180">
        <v>775</v>
      </c>
      <c r="M41" s="180">
        <v>1136</v>
      </c>
      <c r="N41" s="173">
        <v>1.6949152542372836E-2</v>
      </c>
      <c r="O41" s="174">
        <v>-0.13888888888888884</v>
      </c>
      <c r="P41" s="175">
        <v>0.46580645161290324</v>
      </c>
    </row>
    <row r="42" spans="1:16" x14ac:dyDescent="0.25">
      <c r="A42" s="152">
        <v>1713</v>
      </c>
      <c r="B42" s="187" t="str">
        <f>VLOOKUP(A42,'TASAS DESERCION'!B:C,2,)</f>
        <v>UNIVERSIDAD DEL NORTE</v>
      </c>
      <c r="C42" s="179">
        <v>22</v>
      </c>
      <c r="D42" s="183">
        <v>52</v>
      </c>
      <c r="E42" s="183">
        <v>80</v>
      </c>
      <c r="F42" s="183">
        <v>110</v>
      </c>
      <c r="G42" s="173">
        <v>1.3636363636363638</v>
      </c>
      <c r="H42" s="174">
        <v>0.53846153846153855</v>
      </c>
      <c r="I42" s="174">
        <v>0.375</v>
      </c>
      <c r="J42" s="179">
        <v>587</v>
      </c>
      <c r="K42" s="180">
        <v>766</v>
      </c>
      <c r="L42" s="180">
        <v>854</v>
      </c>
      <c r="M42" s="180">
        <v>1095</v>
      </c>
      <c r="N42" s="173">
        <v>0.30494037478705271</v>
      </c>
      <c r="O42" s="174">
        <v>0.11488250652741505</v>
      </c>
      <c r="P42" s="175">
        <v>0.2822014051522248</v>
      </c>
    </row>
    <row r="43" spans="1:16" x14ac:dyDescent="0.25">
      <c r="A43" s="152">
        <v>1714</v>
      </c>
      <c r="B43" s="187" t="str">
        <f>VLOOKUP(A43,'TASAS DESERCION'!B:C,2,)</f>
        <v>COLEGIO MAYOR DE NUESTRA SEÑORA DEL ROSARIO</v>
      </c>
      <c r="C43" s="179">
        <v>0</v>
      </c>
      <c r="D43" s="183">
        <v>62</v>
      </c>
      <c r="E43" s="183">
        <v>52</v>
      </c>
      <c r="F43" s="183">
        <v>91</v>
      </c>
      <c r="G43" s="173" t="s">
        <v>711</v>
      </c>
      <c r="H43" s="174">
        <v>-0.16129032258064513</v>
      </c>
      <c r="I43" s="174">
        <v>0.75</v>
      </c>
      <c r="J43" s="179">
        <v>155</v>
      </c>
      <c r="K43" s="180">
        <v>403</v>
      </c>
      <c r="L43" s="180">
        <v>537</v>
      </c>
      <c r="M43" s="180">
        <v>631</v>
      </c>
      <c r="N43" s="173">
        <v>1.6</v>
      </c>
      <c r="O43" s="174">
        <v>0.33250620347394544</v>
      </c>
      <c r="P43" s="175">
        <v>0.17504655493482302</v>
      </c>
    </row>
    <row r="44" spans="1:16" x14ac:dyDescent="0.25">
      <c r="A44" s="152">
        <v>1715</v>
      </c>
      <c r="B44" s="187" t="str">
        <f>VLOOKUP(A44,'TASAS DESERCION'!B:C,2,)</f>
        <v>FUNDACION UNIVERSIDAD DE AMERICA</v>
      </c>
      <c r="C44" s="179" t="s">
        <v>676</v>
      </c>
      <c r="D44" s="183" t="s">
        <v>676</v>
      </c>
      <c r="E44" s="183" t="s">
        <v>676</v>
      </c>
      <c r="F44" s="183" t="s">
        <v>676</v>
      </c>
      <c r="G44" s="173" t="s">
        <v>711</v>
      </c>
      <c r="H44" s="174" t="s">
        <v>711</v>
      </c>
      <c r="I44" s="174" t="s">
        <v>711</v>
      </c>
      <c r="J44" s="179" t="s">
        <v>676</v>
      </c>
      <c r="K44" s="180" t="s">
        <v>676</v>
      </c>
      <c r="L44" s="180" t="s">
        <v>676</v>
      </c>
      <c r="M44" s="180" t="s">
        <v>676</v>
      </c>
      <c r="N44" s="173" t="s">
        <v>711</v>
      </c>
      <c r="O44" s="174" t="s">
        <v>711</v>
      </c>
      <c r="P44" s="175" t="s">
        <v>711</v>
      </c>
    </row>
    <row r="45" spans="1:16" x14ac:dyDescent="0.25">
      <c r="A45" s="152">
        <v>1718</v>
      </c>
      <c r="B45" s="187" t="str">
        <f>VLOOKUP(A45,'TASAS DESERCION'!B:C,2,)</f>
        <v>UNIVERSIDAD DE SAN BUENAVENTURA</v>
      </c>
      <c r="C45" s="179">
        <v>0</v>
      </c>
      <c r="D45" s="183">
        <v>9</v>
      </c>
      <c r="E45" s="183">
        <v>46</v>
      </c>
      <c r="F45" s="183">
        <v>77</v>
      </c>
      <c r="G45" s="173" t="s">
        <v>711</v>
      </c>
      <c r="H45" s="174">
        <v>4.1111111111111107</v>
      </c>
      <c r="I45" s="174">
        <v>0.67391304347826098</v>
      </c>
      <c r="J45" s="179">
        <v>384</v>
      </c>
      <c r="K45" s="180">
        <v>574</v>
      </c>
      <c r="L45" s="180">
        <v>507</v>
      </c>
      <c r="M45" s="180">
        <v>751</v>
      </c>
      <c r="N45" s="173">
        <v>0.49479166666666674</v>
      </c>
      <c r="O45" s="174">
        <v>-0.11672473867595823</v>
      </c>
      <c r="P45" s="175">
        <v>0.48126232741617359</v>
      </c>
    </row>
    <row r="46" spans="1:16" x14ac:dyDescent="0.25">
      <c r="A46" s="152">
        <v>1719</v>
      </c>
      <c r="B46" s="187" t="str">
        <f>VLOOKUP(A46,'TASAS DESERCION'!B:C,2,)</f>
        <v>UNIVERSIDAD CATOLICA DE COLOMBIA</v>
      </c>
      <c r="C46" s="179" t="s">
        <v>676</v>
      </c>
      <c r="D46" s="183" t="s">
        <v>676</v>
      </c>
      <c r="E46" s="183" t="s">
        <v>676</v>
      </c>
      <c r="F46" s="183" t="s">
        <v>676</v>
      </c>
      <c r="G46" s="173" t="s">
        <v>711</v>
      </c>
      <c r="H46" s="174" t="s">
        <v>711</v>
      </c>
      <c r="I46" s="174" t="s">
        <v>711</v>
      </c>
      <c r="J46" s="179">
        <v>42</v>
      </c>
      <c r="K46" s="180">
        <v>110</v>
      </c>
      <c r="L46" s="180">
        <v>119</v>
      </c>
      <c r="M46" s="180">
        <v>96</v>
      </c>
      <c r="N46" s="173">
        <v>1.6190476190476191</v>
      </c>
      <c r="O46" s="174">
        <v>8.181818181818179E-2</v>
      </c>
      <c r="P46" s="175">
        <v>-0.19327731092436973</v>
      </c>
    </row>
    <row r="47" spans="1:16" x14ac:dyDescent="0.25">
      <c r="A47" s="152">
        <v>1720</v>
      </c>
      <c r="B47" s="187" t="str">
        <f>VLOOKUP(A47,'TASAS DESERCION'!B:C,2,)</f>
        <v>UNIVERSIDAD MARIANA</v>
      </c>
      <c r="C47" s="179" t="s">
        <v>676</v>
      </c>
      <c r="D47" s="183" t="s">
        <v>676</v>
      </c>
      <c r="E47" s="183" t="s">
        <v>676</v>
      </c>
      <c r="F47" s="183" t="s">
        <v>676</v>
      </c>
      <c r="G47" s="173" t="s">
        <v>711</v>
      </c>
      <c r="H47" s="174" t="s">
        <v>711</v>
      </c>
      <c r="I47" s="174" t="s">
        <v>711</v>
      </c>
      <c r="J47" s="179">
        <v>250</v>
      </c>
      <c r="K47" s="180">
        <v>189</v>
      </c>
      <c r="L47" s="180">
        <v>307</v>
      </c>
      <c r="M47" s="180">
        <v>291</v>
      </c>
      <c r="N47" s="173">
        <v>-0.24399999999999999</v>
      </c>
      <c r="O47" s="174">
        <v>0.62433862433862441</v>
      </c>
      <c r="P47" s="175">
        <v>-5.2117263843648232E-2</v>
      </c>
    </row>
    <row r="48" spans="1:16" x14ac:dyDescent="0.25">
      <c r="A48" s="152">
        <v>1722</v>
      </c>
      <c r="B48" s="187" t="str">
        <f>VLOOKUP(A48,'TASAS DESERCION'!B:C,2,)</f>
        <v>UNIVERSIDAD DE MANIZALES</v>
      </c>
      <c r="C48" s="179">
        <v>0</v>
      </c>
      <c r="D48" s="183">
        <v>0</v>
      </c>
      <c r="E48" s="183">
        <v>75</v>
      </c>
      <c r="F48" s="183">
        <v>138</v>
      </c>
      <c r="G48" s="173" t="s">
        <v>711</v>
      </c>
      <c r="H48" s="174" t="s">
        <v>711</v>
      </c>
      <c r="I48" s="174">
        <v>0.84000000000000008</v>
      </c>
      <c r="J48" s="179">
        <v>577</v>
      </c>
      <c r="K48" s="180">
        <v>1303</v>
      </c>
      <c r="L48" s="180">
        <v>1401</v>
      </c>
      <c r="M48" s="180">
        <v>1358</v>
      </c>
      <c r="N48" s="173">
        <v>1.2582322357019065</v>
      </c>
      <c r="O48" s="174">
        <v>7.5211051419800556E-2</v>
      </c>
      <c r="P48" s="175">
        <v>-3.0692362598144229E-2</v>
      </c>
    </row>
    <row r="49" spans="1:16" x14ac:dyDescent="0.25">
      <c r="A49" s="152">
        <v>1725</v>
      </c>
      <c r="B49" s="187" t="str">
        <f>VLOOKUP(A49,'TASAS DESERCION'!B:C,2,)</f>
        <v>FUNDACION UNIVERSIDAD AUTONOMA DE COLOMBIA -FUAC-</v>
      </c>
      <c r="C49" s="179" t="s">
        <v>676</v>
      </c>
      <c r="D49" s="183" t="s">
        <v>676</v>
      </c>
      <c r="E49" s="183" t="s">
        <v>676</v>
      </c>
      <c r="F49" s="183" t="s">
        <v>676</v>
      </c>
      <c r="G49" s="173" t="s">
        <v>711</v>
      </c>
      <c r="H49" s="174" t="s">
        <v>711</v>
      </c>
      <c r="I49" s="174" t="s">
        <v>711</v>
      </c>
      <c r="J49" s="179">
        <v>0</v>
      </c>
      <c r="K49" s="180">
        <v>0</v>
      </c>
      <c r="L49" s="180" t="s">
        <v>676</v>
      </c>
      <c r="M49" s="180" t="s">
        <v>676</v>
      </c>
      <c r="N49" s="173" t="s">
        <v>711</v>
      </c>
      <c r="O49" s="174" t="s">
        <v>711</v>
      </c>
      <c r="P49" s="175" t="s">
        <v>711</v>
      </c>
    </row>
    <row r="50" spans="1:16" x14ac:dyDescent="0.25">
      <c r="A50" s="152">
        <v>1726</v>
      </c>
      <c r="B50" s="187" t="str">
        <f>VLOOKUP(A50,'TASAS DESERCION'!B:C,2,)</f>
        <v>UNIVERSIDAD CATOLICA DE ORIENTE</v>
      </c>
      <c r="C50" s="179" t="s">
        <v>676</v>
      </c>
      <c r="D50" s="183" t="s">
        <v>676</v>
      </c>
      <c r="E50" s="183" t="s">
        <v>676</v>
      </c>
      <c r="F50" s="183" t="s">
        <v>676</v>
      </c>
      <c r="G50" s="173" t="s">
        <v>711</v>
      </c>
      <c r="H50" s="174" t="s">
        <v>711</v>
      </c>
      <c r="I50" s="174" t="s">
        <v>711</v>
      </c>
      <c r="J50" s="179">
        <v>75</v>
      </c>
      <c r="K50" s="180">
        <v>17</v>
      </c>
      <c r="L50" s="180">
        <v>265</v>
      </c>
      <c r="M50" s="180">
        <v>301</v>
      </c>
      <c r="N50" s="173">
        <v>-0.77333333333333332</v>
      </c>
      <c r="O50" s="174">
        <v>14.588235294117647</v>
      </c>
      <c r="P50" s="175">
        <v>0.13584905660377355</v>
      </c>
    </row>
    <row r="51" spans="1:16" x14ac:dyDescent="0.25">
      <c r="A51" s="152">
        <v>1728</v>
      </c>
      <c r="B51" s="187" t="str">
        <f>VLOOKUP(A51,'TASAS DESERCION'!B:C,2,)</f>
        <v>UNIVERSIDAD SERGIO ARBOLEDA</v>
      </c>
      <c r="C51" s="179" t="s">
        <v>676</v>
      </c>
      <c r="D51" s="183" t="s">
        <v>676</v>
      </c>
      <c r="E51" s="183" t="s">
        <v>676</v>
      </c>
      <c r="F51" s="183">
        <v>19</v>
      </c>
      <c r="G51" s="173" t="s">
        <v>711</v>
      </c>
      <c r="H51" s="174" t="s">
        <v>711</v>
      </c>
      <c r="I51" s="174" t="s">
        <v>711</v>
      </c>
      <c r="J51" s="179">
        <v>0</v>
      </c>
      <c r="K51" s="180">
        <v>0</v>
      </c>
      <c r="L51" s="180">
        <v>389</v>
      </c>
      <c r="M51" s="180">
        <v>509</v>
      </c>
      <c r="N51" s="173" t="s">
        <v>711</v>
      </c>
      <c r="O51" s="174" t="s">
        <v>711</v>
      </c>
      <c r="P51" s="175">
        <v>0.30848329048843182</v>
      </c>
    </row>
    <row r="52" spans="1:16" x14ac:dyDescent="0.25">
      <c r="A52" s="152">
        <v>1729</v>
      </c>
      <c r="B52" s="187" t="str">
        <f>VLOOKUP(A52,'TASAS DESERCION'!B:C,2,)</f>
        <v>UNIVERSIDAD EL BOSQUE</v>
      </c>
      <c r="C52" s="179">
        <v>49</v>
      </c>
      <c r="D52" s="183">
        <v>56</v>
      </c>
      <c r="E52" s="183">
        <v>59</v>
      </c>
      <c r="F52" s="183">
        <v>60</v>
      </c>
      <c r="G52" s="173">
        <v>0.14285714285714279</v>
      </c>
      <c r="H52" s="174">
        <v>5.3571428571428603E-2</v>
      </c>
      <c r="I52" s="174">
        <v>1.6949152542372836E-2</v>
      </c>
      <c r="J52" s="179">
        <v>77</v>
      </c>
      <c r="K52" s="180">
        <v>241</v>
      </c>
      <c r="L52" s="180">
        <v>299</v>
      </c>
      <c r="M52" s="180">
        <v>340</v>
      </c>
      <c r="N52" s="173">
        <v>2.1298701298701297</v>
      </c>
      <c r="O52" s="174">
        <v>0.24066390041493779</v>
      </c>
      <c r="P52" s="175">
        <v>0.1371237458193979</v>
      </c>
    </row>
    <row r="53" spans="1:16" x14ac:dyDescent="0.25">
      <c r="A53" s="152">
        <v>1734</v>
      </c>
      <c r="B53" s="187" t="str">
        <f>VLOOKUP(A53,'TASAS DESERCION'!B:C,2,)</f>
        <v>UNIVERSIDAD DE BOYACA UNIBOYACA</v>
      </c>
      <c r="C53" s="179" t="s">
        <v>676</v>
      </c>
      <c r="D53" s="183" t="s">
        <v>676</v>
      </c>
      <c r="E53" s="183" t="s">
        <v>676</v>
      </c>
      <c r="F53" s="183" t="s">
        <v>676</v>
      </c>
      <c r="G53" s="173" t="s">
        <v>711</v>
      </c>
      <c r="H53" s="174" t="s">
        <v>711</v>
      </c>
      <c r="I53" s="174" t="s">
        <v>711</v>
      </c>
      <c r="J53" s="179" t="s">
        <v>676</v>
      </c>
      <c r="K53" s="180" t="s">
        <v>676</v>
      </c>
      <c r="L53" s="180" t="s">
        <v>676</v>
      </c>
      <c r="M53" s="180" t="s">
        <v>676</v>
      </c>
      <c r="N53" s="173" t="s">
        <v>711</v>
      </c>
      <c r="O53" s="174" t="s">
        <v>711</v>
      </c>
      <c r="P53" s="175" t="s">
        <v>711</v>
      </c>
    </row>
    <row r="54" spans="1:16" x14ac:dyDescent="0.25">
      <c r="A54" s="152">
        <v>1735</v>
      </c>
      <c r="B54" s="187" t="str">
        <f>VLOOKUP(A54,'TASAS DESERCION'!B:C,2,)</f>
        <v>UNIVERSIDAD MANUELA BELTRAN-UMB-</v>
      </c>
      <c r="C54" s="179" t="s">
        <v>676</v>
      </c>
      <c r="D54" s="183" t="s">
        <v>676</v>
      </c>
      <c r="E54" s="183" t="s">
        <v>676</v>
      </c>
      <c r="F54" s="183" t="s">
        <v>676</v>
      </c>
      <c r="G54" s="173" t="s">
        <v>711</v>
      </c>
      <c r="H54" s="174" t="s">
        <v>711</v>
      </c>
      <c r="I54" s="174" t="s">
        <v>711</v>
      </c>
      <c r="J54" s="179" t="s">
        <v>676</v>
      </c>
      <c r="K54" s="180" t="s">
        <v>676</v>
      </c>
      <c r="L54" s="180">
        <v>108</v>
      </c>
      <c r="M54" s="180">
        <v>180</v>
      </c>
      <c r="N54" s="173" t="s">
        <v>711</v>
      </c>
      <c r="O54" s="174" t="s">
        <v>711</v>
      </c>
      <c r="P54" s="175">
        <v>0.66666666666666674</v>
      </c>
    </row>
    <row r="55" spans="1:16" x14ac:dyDescent="0.25">
      <c r="A55" s="152">
        <v>1801</v>
      </c>
      <c r="B55" s="187" t="str">
        <f>VLOOKUP(A55,'TASAS DESERCION'!B:C,2,)</f>
        <v>UNIVERSIDAD LA GRAN COLOMBIA</v>
      </c>
      <c r="C55" s="179" t="s">
        <v>676</v>
      </c>
      <c r="D55" s="183" t="s">
        <v>676</v>
      </c>
      <c r="E55" s="183" t="s">
        <v>676</v>
      </c>
      <c r="F55" s="183" t="s">
        <v>676</v>
      </c>
      <c r="G55" s="173" t="s">
        <v>711</v>
      </c>
      <c r="H55" s="174" t="s">
        <v>711</v>
      </c>
      <c r="I55" s="174" t="s">
        <v>711</v>
      </c>
      <c r="J55" s="179" t="s">
        <v>676</v>
      </c>
      <c r="K55" s="180" t="s">
        <v>676</v>
      </c>
      <c r="L55" s="180">
        <v>96</v>
      </c>
      <c r="M55" s="180">
        <v>119</v>
      </c>
      <c r="N55" s="173" t="s">
        <v>711</v>
      </c>
      <c r="O55" s="174" t="s">
        <v>711</v>
      </c>
      <c r="P55" s="175">
        <v>0.23958333333333326</v>
      </c>
    </row>
    <row r="56" spans="1:16" x14ac:dyDescent="0.25">
      <c r="A56" s="152">
        <v>1803</v>
      </c>
      <c r="B56" s="187" t="str">
        <f>VLOOKUP(A56,'TASAS DESERCION'!B:C,2,)</f>
        <v>UNIVERSIDAD DE LA SALLE</v>
      </c>
      <c r="C56" s="179">
        <v>0</v>
      </c>
      <c r="D56" s="183">
        <v>17</v>
      </c>
      <c r="E56" s="183">
        <v>41</v>
      </c>
      <c r="F56" s="183">
        <v>56</v>
      </c>
      <c r="G56" s="173" t="s">
        <v>711</v>
      </c>
      <c r="H56" s="174">
        <v>1.4117647058823528</v>
      </c>
      <c r="I56" s="174">
        <v>0.36585365853658547</v>
      </c>
      <c r="J56" s="179">
        <v>458</v>
      </c>
      <c r="K56" s="180">
        <v>553</v>
      </c>
      <c r="L56" s="180">
        <v>555</v>
      </c>
      <c r="M56" s="180">
        <v>505</v>
      </c>
      <c r="N56" s="173">
        <v>0.2074235807860263</v>
      </c>
      <c r="O56" s="174">
        <v>3.6166365280290158E-3</v>
      </c>
      <c r="P56" s="175">
        <v>-9.0090090090090058E-2</v>
      </c>
    </row>
    <row r="57" spans="1:16" x14ac:dyDescent="0.25">
      <c r="A57" s="152">
        <v>1804</v>
      </c>
      <c r="B57" s="187" t="str">
        <f>VLOOKUP(A57,'TASAS DESERCION'!B:C,2,)</f>
        <v>UNIVERSIDAD AUTONOMA DEL CARIBE</v>
      </c>
      <c r="C57" s="179" t="s">
        <v>676</v>
      </c>
      <c r="D57" s="183" t="s">
        <v>676</v>
      </c>
      <c r="E57" s="183" t="s">
        <v>676</v>
      </c>
      <c r="F57" s="183" t="s">
        <v>676</v>
      </c>
      <c r="G57" s="173" t="s">
        <v>711</v>
      </c>
      <c r="H57" s="174" t="s">
        <v>711</v>
      </c>
      <c r="I57" s="174" t="s">
        <v>711</v>
      </c>
      <c r="J57" s="179">
        <v>116</v>
      </c>
      <c r="K57" s="180">
        <v>162</v>
      </c>
      <c r="L57" s="180">
        <v>188</v>
      </c>
      <c r="M57" s="180">
        <v>479</v>
      </c>
      <c r="N57" s="173">
        <v>0.39655172413793105</v>
      </c>
      <c r="O57" s="174">
        <v>0.16049382716049387</v>
      </c>
      <c r="P57" s="175">
        <v>1.5478723404255321</v>
      </c>
    </row>
    <row r="58" spans="1:16" x14ac:dyDescent="0.25">
      <c r="A58" s="152">
        <v>1805</v>
      </c>
      <c r="B58" s="187" t="str">
        <f>VLOOKUP(A58,'TASAS DESERCION'!B:C,2,)</f>
        <v>UNIVERSIDAD SANTIAGO DE CALI</v>
      </c>
      <c r="C58" s="179" t="s">
        <v>676</v>
      </c>
      <c r="D58" s="183" t="s">
        <v>676</v>
      </c>
      <c r="E58" s="183" t="s">
        <v>676</v>
      </c>
      <c r="F58" s="183" t="s">
        <v>676</v>
      </c>
      <c r="G58" s="173" t="s">
        <v>711</v>
      </c>
      <c r="H58" s="174" t="s">
        <v>711</v>
      </c>
      <c r="I58" s="174" t="s">
        <v>711</v>
      </c>
      <c r="J58" s="179">
        <v>155</v>
      </c>
      <c r="K58" s="180">
        <v>240</v>
      </c>
      <c r="L58" s="180">
        <v>173</v>
      </c>
      <c r="M58" s="180">
        <v>227</v>
      </c>
      <c r="N58" s="173">
        <v>0.54838709677419351</v>
      </c>
      <c r="O58" s="174">
        <v>-0.27916666666666667</v>
      </c>
      <c r="P58" s="175">
        <v>0.31213872832369938</v>
      </c>
    </row>
    <row r="59" spans="1:16" x14ac:dyDescent="0.25">
      <c r="A59" s="152">
        <v>1806</v>
      </c>
      <c r="B59" s="187" t="str">
        <f>VLOOKUP(A59,'TASAS DESERCION'!B:C,2,)</f>
        <v>UNIVERSIDAD LIBRE</v>
      </c>
      <c r="C59" s="179">
        <v>26</v>
      </c>
      <c r="D59" s="183">
        <v>47</v>
      </c>
      <c r="E59" s="183">
        <v>43</v>
      </c>
      <c r="F59" s="183">
        <v>42</v>
      </c>
      <c r="G59" s="173">
        <v>0.80769230769230771</v>
      </c>
      <c r="H59" s="174">
        <v>-8.5106382978723416E-2</v>
      </c>
      <c r="I59" s="174">
        <v>-2.3255813953488413E-2</v>
      </c>
      <c r="J59" s="179">
        <v>828</v>
      </c>
      <c r="K59" s="180">
        <v>976</v>
      </c>
      <c r="L59" s="180">
        <v>1207</v>
      </c>
      <c r="M59" s="180">
        <v>1358</v>
      </c>
      <c r="N59" s="173">
        <v>0.17874396135265691</v>
      </c>
      <c r="O59" s="174">
        <v>0.23668032786885251</v>
      </c>
      <c r="P59" s="175">
        <v>0.12510356255178134</v>
      </c>
    </row>
    <row r="60" spans="1:16" x14ac:dyDescent="0.25">
      <c r="A60" s="152">
        <v>1812</v>
      </c>
      <c r="B60" s="187" t="str">
        <f>VLOOKUP(A60,'TASAS DESERCION'!B:C,2,)</f>
        <v>UNIVERSIDAD DE MEDELLIN</v>
      </c>
      <c r="C60" s="179">
        <v>12</v>
      </c>
      <c r="D60" s="183">
        <v>5</v>
      </c>
      <c r="E60" s="183">
        <v>28</v>
      </c>
      <c r="F60" s="183">
        <v>30</v>
      </c>
      <c r="G60" s="173">
        <v>-0.58333333333333326</v>
      </c>
      <c r="H60" s="174">
        <v>4.5999999999999996</v>
      </c>
      <c r="I60" s="174">
        <v>7.1428571428571397E-2</v>
      </c>
      <c r="J60" s="179">
        <v>369</v>
      </c>
      <c r="K60" s="180">
        <v>369</v>
      </c>
      <c r="L60" s="180">
        <v>621</v>
      </c>
      <c r="M60" s="180">
        <v>732</v>
      </c>
      <c r="N60" s="173">
        <v>0</v>
      </c>
      <c r="O60" s="174">
        <v>0.68292682926829262</v>
      </c>
      <c r="P60" s="175">
        <v>0.17874396135265691</v>
      </c>
    </row>
    <row r="61" spans="1:16" x14ac:dyDescent="0.25">
      <c r="A61" s="152">
        <v>1813</v>
      </c>
      <c r="B61" s="187" t="str">
        <f>VLOOKUP(A61,'TASAS DESERCION'!B:C,2,)</f>
        <v>UNIVERSIDAD DE LOS ANDES</v>
      </c>
      <c r="C61" s="179">
        <v>290</v>
      </c>
      <c r="D61" s="183">
        <v>323</v>
      </c>
      <c r="E61" s="183">
        <v>376</v>
      </c>
      <c r="F61" s="183">
        <v>414</v>
      </c>
      <c r="G61" s="173">
        <v>0.11379310344827576</v>
      </c>
      <c r="H61" s="174">
        <v>0.16408668730650144</v>
      </c>
      <c r="I61" s="174">
        <v>0.10106382978723394</v>
      </c>
      <c r="J61" s="179">
        <v>2962</v>
      </c>
      <c r="K61" s="180">
        <v>2463</v>
      </c>
      <c r="L61" s="180">
        <v>2827</v>
      </c>
      <c r="M61" s="180">
        <v>2997</v>
      </c>
      <c r="N61" s="173">
        <v>-0.16846725185685352</v>
      </c>
      <c r="O61" s="174">
        <v>0.14778725131952908</v>
      </c>
      <c r="P61" s="175">
        <v>6.0134418111071897E-2</v>
      </c>
    </row>
    <row r="62" spans="1:16" x14ac:dyDescent="0.25">
      <c r="A62" s="152">
        <v>1814</v>
      </c>
      <c r="B62" s="187" t="str">
        <f>VLOOKUP(A62,'TASAS DESERCION'!B:C,2,)</f>
        <v>UNIVERSIDAD AUTONOMA LATINOAMERICANA-UNAULA-</v>
      </c>
      <c r="C62" s="179" t="s">
        <v>676</v>
      </c>
      <c r="D62" s="183" t="s">
        <v>676</v>
      </c>
      <c r="E62" s="183" t="s">
        <v>676</v>
      </c>
      <c r="F62" s="183" t="s">
        <v>676</v>
      </c>
      <c r="G62" s="173" t="s">
        <v>711</v>
      </c>
      <c r="H62" s="174" t="s">
        <v>711</v>
      </c>
      <c r="I62" s="174" t="s">
        <v>711</v>
      </c>
      <c r="J62" s="179">
        <v>0</v>
      </c>
      <c r="K62" s="180">
        <v>27</v>
      </c>
      <c r="L62" s="180">
        <v>97</v>
      </c>
      <c r="M62" s="180">
        <v>111</v>
      </c>
      <c r="N62" s="173" t="s">
        <v>711</v>
      </c>
      <c r="O62" s="174">
        <v>2.5925925925925926</v>
      </c>
      <c r="P62" s="175">
        <v>0.14432989690721643</v>
      </c>
    </row>
    <row r="63" spans="1:16" x14ac:dyDescent="0.25">
      <c r="A63" s="152">
        <v>1815</v>
      </c>
      <c r="B63" s="187" t="str">
        <f>VLOOKUP(A63,'TASAS DESERCION'!B:C,2,)</f>
        <v>CORPORACION UNIVERSIDAD PILOTO DE COLOMBIA</v>
      </c>
      <c r="C63" s="179" t="s">
        <v>676</v>
      </c>
      <c r="D63" s="183" t="s">
        <v>676</v>
      </c>
      <c r="E63" s="183" t="s">
        <v>676</v>
      </c>
      <c r="F63" s="183" t="s">
        <v>676</v>
      </c>
      <c r="G63" s="173" t="s">
        <v>711</v>
      </c>
      <c r="H63" s="174" t="s">
        <v>711</v>
      </c>
      <c r="I63" s="174" t="s">
        <v>711</v>
      </c>
      <c r="J63" s="179">
        <v>0</v>
      </c>
      <c r="K63" s="180">
        <v>0</v>
      </c>
      <c r="L63" s="180">
        <v>42</v>
      </c>
      <c r="M63" s="180">
        <v>93</v>
      </c>
      <c r="N63" s="173" t="s">
        <v>711</v>
      </c>
      <c r="O63" s="174" t="s">
        <v>711</v>
      </c>
      <c r="P63" s="175">
        <v>1.2142857142857144</v>
      </c>
    </row>
    <row r="64" spans="1:16" x14ac:dyDescent="0.25">
      <c r="A64" s="152">
        <v>1818</v>
      </c>
      <c r="B64" s="187" t="str">
        <f>VLOOKUP(A64,'TASAS DESERCION'!B:C,2,)</f>
        <v>UNIVERSIDAD COOPERATIVA DE COLOMBIA</v>
      </c>
      <c r="C64" s="179" t="s">
        <v>676</v>
      </c>
      <c r="D64" s="183" t="s">
        <v>676</v>
      </c>
      <c r="E64" s="183" t="s">
        <v>676</v>
      </c>
      <c r="F64" s="183" t="s">
        <v>676</v>
      </c>
      <c r="G64" s="173" t="s">
        <v>711</v>
      </c>
      <c r="H64" s="174" t="s">
        <v>711</v>
      </c>
      <c r="I64" s="174" t="s">
        <v>711</v>
      </c>
      <c r="J64" s="179">
        <v>53</v>
      </c>
      <c r="K64" s="180">
        <v>218</v>
      </c>
      <c r="L64" s="180">
        <v>444</v>
      </c>
      <c r="M64" s="180">
        <v>670</v>
      </c>
      <c r="N64" s="173">
        <v>3.1132075471698117</v>
      </c>
      <c r="O64" s="174">
        <v>1.0366972477064218</v>
      </c>
      <c r="P64" s="175">
        <v>0.50900900900900892</v>
      </c>
    </row>
    <row r="65" spans="1:16" x14ac:dyDescent="0.25">
      <c r="A65" s="152">
        <v>1823</v>
      </c>
      <c r="B65" s="187" t="str">
        <f>VLOOKUP(A65,'TASAS DESERCION'!B:C,2,)</f>
        <v>UNIVERSIDAD AUTONOMA DE BUCARAMANGA-UNAB-</v>
      </c>
      <c r="C65" s="179" t="s">
        <v>676</v>
      </c>
      <c r="D65" s="183" t="s">
        <v>676</v>
      </c>
      <c r="E65" s="183" t="s">
        <v>676</v>
      </c>
      <c r="F65" s="183" t="s">
        <v>676</v>
      </c>
      <c r="G65" s="173" t="s">
        <v>711</v>
      </c>
      <c r="H65" s="174" t="s">
        <v>711</v>
      </c>
      <c r="I65" s="174" t="s">
        <v>711</v>
      </c>
      <c r="J65" s="179">
        <v>640</v>
      </c>
      <c r="K65" s="180">
        <v>495</v>
      </c>
      <c r="L65" s="180">
        <v>466</v>
      </c>
      <c r="M65" s="180">
        <v>537</v>
      </c>
      <c r="N65" s="173">
        <v>-0.2265625</v>
      </c>
      <c r="O65" s="174">
        <v>-5.858585858585863E-2</v>
      </c>
      <c r="P65" s="175">
        <v>0.15236051502145931</v>
      </c>
    </row>
    <row r="66" spans="1:16" x14ac:dyDescent="0.25">
      <c r="A66" s="152">
        <v>1824</v>
      </c>
      <c r="B66" s="187" t="str">
        <f>VLOOKUP(A66,'TASAS DESERCION'!B:C,2,)</f>
        <v>UNIVERSIDAD METROPOLITANA</v>
      </c>
      <c r="C66" s="179" t="s">
        <v>676</v>
      </c>
      <c r="D66" s="183" t="s">
        <v>676</v>
      </c>
      <c r="E66" s="183" t="s">
        <v>676</v>
      </c>
      <c r="F66" s="183" t="s">
        <v>676</v>
      </c>
      <c r="G66" s="173" t="s">
        <v>711</v>
      </c>
      <c r="H66" s="174" t="s">
        <v>711</v>
      </c>
      <c r="I66" s="174" t="s">
        <v>711</v>
      </c>
      <c r="J66" s="179" t="s">
        <v>676</v>
      </c>
      <c r="K66" s="180" t="s">
        <v>676</v>
      </c>
      <c r="L66" s="180" t="s">
        <v>676</v>
      </c>
      <c r="M66" s="180">
        <v>35</v>
      </c>
      <c r="N66" s="173" t="s">
        <v>711</v>
      </c>
      <c r="O66" s="174" t="s">
        <v>711</v>
      </c>
      <c r="P66" s="175" t="s">
        <v>711</v>
      </c>
    </row>
    <row r="67" spans="1:16" x14ac:dyDescent="0.25">
      <c r="A67" s="152">
        <v>1825</v>
      </c>
      <c r="B67" s="187" t="str">
        <f>VLOOKUP(A67,'TASAS DESERCION'!B:C,2,)</f>
        <v>UNIVERSIDAD AUTONOMA DE MANIZALES</v>
      </c>
      <c r="C67" s="179" t="s">
        <v>676</v>
      </c>
      <c r="D67" s="183" t="s">
        <v>676</v>
      </c>
      <c r="E67" s="183">
        <v>8</v>
      </c>
      <c r="F67" s="183">
        <v>11</v>
      </c>
      <c r="G67" s="173" t="s">
        <v>711</v>
      </c>
      <c r="H67" s="174" t="s">
        <v>711</v>
      </c>
      <c r="I67" s="174">
        <v>0.375</v>
      </c>
      <c r="J67" s="179">
        <v>417</v>
      </c>
      <c r="K67" s="180">
        <v>383</v>
      </c>
      <c r="L67" s="180">
        <v>387</v>
      </c>
      <c r="M67" s="180">
        <v>549</v>
      </c>
      <c r="N67" s="173">
        <v>-8.1534772182254245E-2</v>
      </c>
      <c r="O67" s="174">
        <v>1.0443864229765065E-2</v>
      </c>
      <c r="P67" s="175">
        <v>0.41860465116279078</v>
      </c>
    </row>
    <row r="68" spans="1:16" x14ac:dyDescent="0.25">
      <c r="A68" s="152">
        <v>1826</v>
      </c>
      <c r="B68" s="187" t="str">
        <f>VLOOKUP(A68,'TASAS DESERCION'!B:C,2,)</f>
        <v>UNIVERSIDAD ANTONIO NARIÑO</v>
      </c>
      <c r="C68" s="179">
        <v>0</v>
      </c>
      <c r="D68" s="183">
        <v>15</v>
      </c>
      <c r="E68" s="183">
        <v>18</v>
      </c>
      <c r="F68" s="183">
        <v>22</v>
      </c>
      <c r="G68" s="173" t="s">
        <v>711</v>
      </c>
      <c r="H68" s="174">
        <v>0.19999999999999996</v>
      </c>
      <c r="I68" s="174">
        <v>0.22222222222222232</v>
      </c>
      <c r="J68" s="179">
        <v>16</v>
      </c>
      <c r="K68" s="180">
        <v>16</v>
      </c>
      <c r="L68" s="180">
        <v>14</v>
      </c>
      <c r="M68" s="180">
        <v>66</v>
      </c>
      <c r="N68" s="173">
        <v>0</v>
      </c>
      <c r="O68" s="174">
        <v>-0.125</v>
      </c>
      <c r="P68" s="175">
        <v>3.7142857142857144</v>
      </c>
    </row>
    <row r="69" spans="1:16" x14ac:dyDescent="0.25">
      <c r="A69" s="152">
        <v>1827</v>
      </c>
      <c r="B69" s="187" t="str">
        <f>VLOOKUP(A69,'TASAS DESERCION'!B:C,2,)</f>
        <v>UNIVERSIDAD CATOLICA DE MANIZALES</v>
      </c>
      <c r="C69" s="179" t="s">
        <v>676</v>
      </c>
      <c r="D69" s="183" t="s">
        <v>676</v>
      </c>
      <c r="E69" s="183" t="s">
        <v>676</v>
      </c>
      <c r="F69" s="183" t="s">
        <v>676</v>
      </c>
      <c r="G69" s="173" t="s">
        <v>711</v>
      </c>
      <c r="H69" s="174" t="s">
        <v>711</v>
      </c>
      <c r="I69" s="174" t="s">
        <v>711</v>
      </c>
      <c r="J69" s="179">
        <v>344</v>
      </c>
      <c r="K69" s="180">
        <v>255</v>
      </c>
      <c r="L69" s="180">
        <v>260</v>
      </c>
      <c r="M69" s="180">
        <v>241</v>
      </c>
      <c r="N69" s="173">
        <v>-0.25872093023255816</v>
      </c>
      <c r="O69" s="174">
        <v>1.9607843137254832E-2</v>
      </c>
      <c r="P69" s="175">
        <v>-7.3076923076923039E-2</v>
      </c>
    </row>
    <row r="70" spans="1:16" x14ac:dyDescent="0.25">
      <c r="A70" s="152">
        <v>1828</v>
      </c>
      <c r="B70" s="187" t="str">
        <f>VLOOKUP(A70,'TASAS DESERCION'!B:C,2,)</f>
        <v>UNIVERSIDAD ICESI</v>
      </c>
      <c r="C70" s="179" t="s">
        <v>676</v>
      </c>
      <c r="D70" s="183" t="s">
        <v>676</v>
      </c>
      <c r="E70" s="183" t="s">
        <v>676</v>
      </c>
      <c r="F70" s="183" t="s">
        <v>676</v>
      </c>
      <c r="G70" s="173" t="s">
        <v>711</v>
      </c>
      <c r="H70" s="174" t="s">
        <v>711</v>
      </c>
      <c r="I70" s="174" t="s">
        <v>711</v>
      </c>
      <c r="J70" s="179">
        <v>832</v>
      </c>
      <c r="K70" s="180">
        <v>712</v>
      </c>
      <c r="L70" s="180">
        <v>738</v>
      </c>
      <c r="M70" s="180">
        <v>830</v>
      </c>
      <c r="N70" s="173">
        <v>-0.14423076923076927</v>
      </c>
      <c r="O70" s="174">
        <v>3.6516853932584192E-2</v>
      </c>
      <c r="P70" s="175">
        <v>0.12466124661246614</v>
      </c>
    </row>
    <row r="71" spans="1:16" x14ac:dyDescent="0.25">
      <c r="A71" s="152">
        <v>1830</v>
      </c>
      <c r="B71" s="187" t="str">
        <f>VLOOKUP(A71,'TASAS DESERCION'!B:C,2,)</f>
        <v>UNIVERSIDAD AUTONOMA DE OCCIDENTE</v>
      </c>
      <c r="C71" s="179" t="s">
        <v>676</v>
      </c>
      <c r="D71" s="183" t="s">
        <v>676</v>
      </c>
      <c r="E71" s="183" t="s">
        <v>676</v>
      </c>
      <c r="F71" s="183" t="s">
        <v>676</v>
      </c>
      <c r="G71" s="173" t="s">
        <v>711</v>
      </c>
      <c r="H71" s="174" t="s">
        <v>711</v>
      </c>
      <c r="I71" s="174" t="s">
        <v>711</v>
      </c>
      <c r="J71" s="179">
        <v>75</v>
      </c>
      <c r="K71" s="180">
        <v>167</v>
      </c>
      <c r="L71" s="180">
        <v>117</v>
      </c>
      <c r="M71" s="180">
        <v>102</v>
      </c>
      <c r="N71" s="173">
        <v>1.2266666666666666</v>
      </c>
      <c r="O71" s="174">
        <v>-0.29940119760479045</v>
      </c>
      <c r="P71" s="175">
        <v>-0.12820512820512819</v>
      </c>
    </row>
    <row r="72" spans="1:16" x14ac:dyDescent="0.25">
      <c r="A72" s="152">
        <v>1831</v>
      </c>
      <c r="B72" s="187" t="str">
        <f>VLOOKUP(A72,'TASAS DESERCION'!B:C,2,)</f>
        <v>UNIVERSIDAD DE IBAGUE</v>
      </c>
      <c r="C72" s="179" t="s">
        <v>676</v>
      </c>
      <c r="D72" s="183" t="s">
        <v>676</v>
      </c>
      <c r="E72" s="183" t="s">
        <v>676</v>
      </c>
      <c r="F72" s="183" t="s">
        <v>676</v>
      </c>
      <c r="G72" s="173" t="s">
        <v>711</v>
      </c>
      <c r="H72" s="174" t="s">
        <v>711</v>
      </c>
      <c r="I72" s="174" t="s">
        <v>711</v>
      </c>
      <c r="J72" s="179">
        <v>44</v>
      </c>
      <c r="K72" s="180">
        <v>65</v>
      </c>
      <c r="L72" s="180">
        <v>39</v>
      </c>
      <c r="M72" s="180">
        <v>8</v>
      </c>
      <c r="N72" s="173">
        <v>0.47727272727272729</v>
      </c>
      <c r="O72" s="174">
        <v>-0.4</v>
      </c>
      <c r="P72" s="175">
        <v>-0.79487179487179493</v>
      </c>
    </row>
    <row r="73" spans="1:16" x14ac:dyDescent="0.25">
      <c r="A73" s="152">
        <v>1832</v>
      </c>
      <c r="B73" s="187" t="str">
        <f>VLOOKUP(A73,'TASAS DESERCION'!B:C,2,)</f>
        <v>UNIVERSIDAD TECNOLOGICA DE BOLIVAR</v>
      </c>
      <c r="C73" s="179" t="s">
        <v>676</v>
      </c>
      <c r="D73" s="183" t="s">
        <v>676</v>
      </c>
      <c r="E73" s="183" t="s">
        <v>676</v>
      </c>
      <c r="F73" s="183" t="s">
        <v>676</v>
      </c>
      <c r="G73" s="173" t="s">
        <v>711</v>
      </c>
      <c r="H73" s="174" t="s">
        <v>711</v>
      </c>
      <c r="I73" s="174" t="s">
        <v>711</v>
      </c>
      <c r="J73" s="179">
        <v>0</v>
      </c>
      <c r="K73" s="180">
        <v>150</v>
      </c>
      <c r="L73" s="180" t="s">
        <v>676</v>
      </c>
      <c r="M73" s="180">
        <v>149</v>
      </c>
      <c r="N73" s="173" t="s">
        <v>711</v>
      </c>
      <c r="O73" s="174" t="s">
        <v>711</v>
      </c>
      <c r="P73" s="175" t="s">
        <v>711</v>
      </c>
    </row>
    <row r="74" spans="1:16" x14ac:dyDescent="0.25">
      <c r="A74" s="152">
        <v>1833</v>
      </c>
      <c r="B74" s="187" t="str">
        <f>VLOOKUP(A74,'TASAS DESERCION'!B:C,2,)</f>
        <v>UNIVERSIDAD DEL SINU - ELIAS BECHARA ZAINUM - UNISINU -</v>
      </c>
      <c r="C74" s="179" t="s">
        <v>676</v>
      </c>
      <c r="D74" s="183" t="s">
        <v>676</v>
      </c>
      <c r="E74" s="183" t="s">
        <v>676</v>
      </c>
      <c r="F74" s="183" t="s">
        <v>676</v>
      </c>
      <c r="G74" s="173" t="s">
        <v>711</v>
      </c>
      <c r="H74" s="174" t="s">
        <v>711</v>
      </c>
      <c r="I74" s="174" t="s">
        <v>711</v>
      </c>
      <c r="J74" s="179" t="s">
        <v>676</v>
      </c>
      <c r="K74" s="180" t="s">
        <v>676</v>
      </c>
      <c r="L74" s="180" t="s">
        <v>676</v>
      </c>
      <c r="M74" s="180" t="s">
        <v>676</v>
      </c>
      <c r="N74" s="173" t="s">
        <v>711</v>
      </c>
      <c r="O74" s="174" t="s">
        <v>711</v>
      </c>
      <c r="P74" s="175" t="s">
        <v>711</v>
      </c>
    </row>
    <row r="75" spans="1:16" x14ac:dyDescent="0.25">
      <c r="A75" s="152">
        <v>1835</v>
      </c>
      <c r="B75" s="187" t="str">
        <f>VLOOKUP(A75,'TASAS DESERCION'!B:C,2,)</f>
        <v>UNIVERSIDAD DE CIENCIAS APLICADAS Y AMBIENTALES UDCA.</v>
      </c>
      <c r="C75" s="179" t="s">
        <v>676</v>
      </c>
      <c r="D75" s="183" t="s">
        <v>676</v>
      </c>
      <c r="E75" s="183" t="s">
        <v>676</v>
      </c>
      <c r="F75" s="183" t="s">
        <v>676</v>
      </c>
      <c r="G75" s="173" t="s">
        <v>711</v>
      </c>
      <c r="H75" s="174" t="s">
        <v>711</v>
      </c>
      <c r="I75" s="174" t="s">
        <v>711</v>
      </c>
      <c r="J75" s="179">
        <v>4</v>
      </c>
      <c r="K75" s="180">
        <v>0</v>
      </c>
      <c r="L75" s="180">
        <v>38</v>
      </c>
      <c r="M75" s="180">
        <v>39</v>
      </c>
      <c r="N75" s="173">
        <v>-1</v>
      </c>
      <c r="O75" s="174" t="s">
        <v>711</v>
      </c>
      <c r="P75" s="175">
        <v>2.6315789473684292E-2</v>
      </c>
    </row>
    <row r="76" spans="1:16" x14ac:dyDescent="0.25">
      <c r="A76" s="152">
        <v>2102</v>
      </c>
      <c r="B76" s="187" t="str">
        <f>VLOOKUP(A76,'TASAS DESERCION'!B:C,2,)</f>
        <v>UNIVERSIDAD NACIONAL ABIERTA Y A DISTANCIA UNAD</v>
      </c>
      <c r="C76" s="179" t="s">
        <v>676</v>
      </c>
      <c r="D76" s="183" t="s">
        <v>676</v>
      </c>
      <c r="E76" s="183" t="s">
        <v>676</v>
      </c>
      <c r="F76" s="183" t="s">
        <v>676</v>
      </c>
      <c r="G76" s="173" t="s">
        <v>711</v>
      </c>
      <c r="H76" s="174" t="s">
        <v>711</v>
      </c>
      <c r="I76" s="174" t="s">
        <v>711</v>
      </c>
      <c r="J76" s="179">
        <v>153</v>
      </c>
      <c r="K76" s="180">
        <v>381</v>
      </c>
      <c r="L76" s="180">
        <v>473</v>
      </c>
      <c r="M76" s="180">
        <v>421</v>
      </c>
      <c r="N76" s="173">
        <v>1.4901960784313726</v>
      </c>
      <c r="O76" s="174">
        <v>0.24146981627296582</v>
      </c>
      <c r="P76" s="175">
        <v>-0.10993657505285415</v>
      </c>
    </row>
    <row r="77" spans="1:16" x14ac:dyDescent="0.25">
      <c r="A77" s="152">
        <v>2104</v>
      </c>
      <c r="B77" s="187" t="str">
        <f>VLOOKUP(A77,'TASAS DESERCION'!B:C,2,)</f>
        <v>ESCUELA SUPERIOR DE ADMINISTRACION PUBLICA-ESAP-</v>
      </c>
      <c r="C77" s="179" t="s">
        <v>676</v>
      </c>
      <c r="D77" s="183" t="s">
        <v>676</v>
      </c>
      <c r="E77" s="183" t="s">
        <v>676</v>
      </c>
      <c r="F77" s="183" t="s">
        <v>676</v>
      </c>
      <c r="G77" s="173" t="s">
        <v>711</v>
      </c>
      <c r="H77" s="174" t="s">
        <v>711</v>
      </c>
      <c r="I77" s="174" t="s">
        <v>711</v>
      </c>
      <c r="J77" s="179">
        <v>0</v>
      </c>
      <c r="K77" s="180">
        <v>0</v>
      </c>
      <c r="L77" s="180">
        <v>50</v>
      </c>
      <c r="M77" s="180">
        <v>44</v>
      </c>
      <c r="N77" s="173" t="s">
        <v>711</v>
      </c>
      <c r="O77" s="174" t="s">
        <v>711</v>
      </c>
      <c r="P77" s="175">
        <v>-0.12</v>
      </c>
    </row>
    <row r="78" spans="1:16" x14ac:dyDescent="0.25">
      <c r="A78" s="152">
        <v>2106</v>
      </c>
      <c r="B78" s="187" t="str">
        <f>VLOOKUP(A78,'TASAS DESERCION'!B:C,2,)</f>
        <v>DIRECCION NACIONAL DE ESCUELAS</v>
      </c>
      <c r="C78" s="179" t="s">
        <v>676</v>
      </c>
      <c r="D78" s="183" t="s">
        <v>676</v>
      </c>
      <c r="E78" s="183" t="s">
        <v>676</v>
      </c>
      <c r="F78" s="183" t="s">
        <v>676</v>
      </c>
      <c r="G78" s="173" t="s">
        <v>711</v>
      </c>
      <c r="H78" s="174" t="s">
        <v>711</v>
      </c>
      <c r="I78" s="174" t="s">
        <v>711</v>
      </c>
      <c r="J78" s="179">
        <v>40</v>
      </c>
      <c r="K78" s="180">
        <v>0</v>
      </c>
      <c r="L78" s="180">
        <v>20</v>
      </c>
      <c r="M78" s="180" t="s">
        <v>676</v>
      </c>
      <c r="N78" s="173">
        <v>-1</v>
      </c>
      <c r="O78" s="174" t="s">
        <v>711</v>
      </c>
      <c r="P78" s="175" t="s">
        <v>711</v>
      </c>
    </row>
    <row r="79" spans="1:16" x14ac:dyDescent="0.25">
      <c r="A79" s="152">
        <v>2110</v>
      </c>
      <c r="B79" s="187" t="str">
        <f>VLOOKUP(A79,'TASAS DESERCION'!B:C,2,)</f>
        <v>COLEGIO MAYOR DE ANTIOQUIA</v>
      </c>
      <c r="C79" s="179" t="s">
        <v>676</v>
      </c>
      <c r="D79" s="183" t="s">
        <v>676</v>
      </c>
      <c r="E79" s="183" t="s">
        <v>676</v>
      </c>
      <c r="F79" s="183" t="s">
        <v>676</v>
      </c>
      <c r="G79" s="173" t="s">
        <v>711</v>
      </c>
      <c r="H79" s="174" t="s">
        <v>711</v>
      </c>
      <c r="I79" s="174" t="s">
        <v>711</v>
      </c>
      <c r="J79" s="179" t="s">
        <v>676</v>
      </c>
      <c r="K79" s="180" t="s">
        <v>676</v>
      </c>
      <c r="L79" s="180" t="s">
        <v>676</v>
      </c>
      <c r="M79" s="180" t="s">
        <v>676</v>
      </c>
      <c r="N79" s="173" t="s">
        <v>711</v>
      </c>
      <c r="O79" s="174" t="s">
        <v>711</v>
      </c>
      <c r="P79" s="175" t="s">
        <v>711</v>
      </c>
    </row>
    <row r="80" spans="1:16" x14ac:dyDescent="0.25">
      <c r="A80" s="152">
        <v>2114</v>
      </c>
      <c r="B80" s="187" t="str">
        <f>VLOOKUP(A80,'TASAS DESERCION'!B:C,2,)</f>
        <v>ESCUELA NACIONAL DEL DEPORTE</v>
      </c>
      <c r="C80" s="179" t="s">
        <v>676</v>
      </c>
      <c r="D80" s="183" t="s">
        <v>676</v>
      </c>
      <c r="E80" s="183" t="s">
        <v>676</v>
      </c>
      <c r="F80" s="183" t="s">
        <v>676</v>
      </c>
      <c r="G80" s="173" t="s">
        <v>711</v>
      </c>
      <c r="H80" s="174" t="s">
        <v>711</v>
      </c>
      <c r="I80" s="174" t="s">
        <v>711</v>
      </c>
      <c r="J80" s="179" t="s">
        <v>676</v>
      </c>
      <c r="K80" s="180" t="s">
        <v>676</v>
      </c>
      <c r="L80" s="180" t="s">
        <v>676</v>
      </c>
      <c r="M80" s="180" t="s">
        <v>676</v>
      </c>
      <c r="N80" s="173" t="s">
        <v>711</v>
      </c>
      <c r="O80" s="174" t="s">
        <v>711</v>
      </c>
      <c r="P80" s="175" t="s">
        <v>711</v>
      </c>
    </row>
    <row r="81" spans="1:16" x14ac:dyDescent="0.25">
      <c r="A81" s="152">
        <v>2206</v>
      </c>
      <c r="B81" s="187" t="str">
        <f>VLOOKUP(A81,'TASAS DESERCION'!B:C,2,)</f>
        <v>INSTITUTO DEPARTAMENTAL DE BELLAS ARTES</v>
      </c>
      <c r="C81" s="179" t="s">
        <v>676</v>
      </c>
      <c r="D81" s="183" t="s">
        <v>676</v>
      </c>
      <c r="E81" s="183" t="s">
        <v>676</v>
      </c>
      <c r="F81" s="183" t="s">
        <v>676</v>
      </c>
      <c r="G81" s="173" t="s">
        <v>711</v>
      </c>
      <c r="H81" s="174" t="s">
        <v>711</v>
      </c>
      <c r="I81" s="174" t="s">
        <v>711</v>
      </c>
      <c r="J81" s="179" t="s">
        <v>676</v>
      </c>
      <c r="K81" s="180" t="s">
        <v>676</v>
      </c>
      <c r="L81" s="180" t="s">
        <v>676</v>
      </c>
      <c r="M81" s="180" t="s">
        <v>676</v>
      </c>
      <c r="N81" s="173" t="s">
        <v>711</v>
      </c>
      <c r="O81" s="174" t="s">
        <v>711</v>
      </c>
      <c r="P81" s="175" t="s">
        <v>711</v>
      </c>
    </row>
    <row r="82" spans="1:16" x14ac:dyDescent="0.25">
      <c r="A82" s="152">
        <v>2207</v>
      </c>
      <c r="B82" s="187" t="str">
        <f>VLOOKUP(A82,'TASAS DESERCION'!B:C,2,)</f>
        <v>INSTITUTO UNIVERSITARIO DE LA PAZ</v>
      </c>
      <c r="C82" s="179" t="s">
        <v>676</v>
      </c>
      <c r="D82" s="183" t="s">
        <v>676</v>
      </c>
      <c r="E82" s="183" t="s">
        <v>676</v>
      </c>
      <c r="F82" s="183" t="s">
        <v>676</v>
      </c>
      <c r="G82" s="173" t="s">
        <v>711</v>
      </c>
      <c r="H82" s="174" t="s">
        <v>711</v>
      </c>
      <c r="I82" s="174" t="s">
        <v>711</v>
      </c>
      <c r="J82" s="179" t="s">
        <v>676</v>
      </c>
      <c r="K82" s="180" t="s">
        <v>676</v>
      </c>
      <c r="L82" s="180" t="s">
        <v>676</v>
      </c>
      <c r="M82" s="180" t="s">
        <v>676</v>
      </c>
      <c r="N82" s="173" t="s">
        <v>711</v>
      </c>
      <c r="O82" s="174" t="s">
        <v>711</v>
      </c>
      <c r="P82" s="175" t="s">
        <v>711</v>
      </c>
    </row>
    <row r="83" spans="1:16" x14ac:dyDescent="0.25">
      <c r="A83" s="152">
        <v>2208</v>
      </c>
      <c r="B83" s="187" t="str">
        <f>VLOOKUP(A83,'TASAS DESERCION'!B:C,2,)</f>
        <v>CONSERVATORIO DEL TOLIMA</v>
      </c>
      <c r="C83" s="179" t="s">
        <v>676</v>
      </c>
      <c r="D83" s="183" t="s">
        <v>676</v>
      </c>
      <c r="E83" s="183" t="s">
        <v>676</v>
      </c>
      <c r="F83" s="183" t="s">
        <v>676</v>
      </c>
      <c r="G83" s="173" t="s">
        <v>711</v>
      </c>
      <c r="H83" s="174" t="s">
        <v>711</v>
      </c>
      <c r="I83" s="174" t="s">
        <v>711</v>
      </c>
      <c r="J83" s="179" t="s">
        <v>676</v>
      </c>
      <c r="K83" s="180" t="s">
        <v>676</v>
      </c>
      <c r="L83" s="180" t="s">
        <v>676</v>
      </c>
      <c r="M83" s="180" t="s">
        <v>676</v>
      </c>
      <c r="N83" s="173" t="s">
        <v>711</v>
      </c>
      <c r="O83" s="174" t="s">
        <v>711</v>
      </c>
      <c r="P83" s="175" t="s">
        <v>711</v>
      </c>
    </row>
    <row r="84" spans="1:16" x14ac:dyDescent="0.25">
      <c r="A84" s="152">
        <v>2209</v>
      </c>
      <c r="B84" s="187" t="str">
        <f>VLOOKUP(A84,'TASAS DESERCION'!B:C,2,)</f>
        <v>POLITECNICO COLOMBIANO JAIME ISAZA CADAVID</v>
      </c>
      <c r="C84" s="179" t="s">
        <v>676</v>
      </c>
      <c r="D84" s="183" t="s">
        <v>676</v>
      </c>
      <c r="E84" s="183" t="s">
        <v>676</v>
      </c>
      <c r="F84" s="183" t="s">
        <v>676</v>
      </c>
      <c r="G84" s="173" t="s">
        <v>711</v>
      </c>
      <c r="H84" s="174" t="s">
        <v>711</v>
      </c>
      <c r="I84" s="174" t="s">
        <v>711</v>
      </c>
      <c r="J84" s="179">
        <v>28</v>
      </c>
      <c r="K84" s="180">
        <v>2</v>
      </c>
      <c r="L84" s="180">
        <v>9</v>
      </c>
      <c r="M84" s="180">
        <v>25</v>
      </c>
      <c r="N84" s="173">
        <v>-0.9285714285714286</v>
      </c>
      <c r="O84" s="174">
        <v>3.5</v>
      </c>
      <c r="P84" s="175">
        <v>1.7777777777777777</v>
      </c>
    </row>
    <row r="85" spans="1:16" x14ac:dyDescent="0.25">
      <c r="A85" s="152">
        <v>2211</v>
      </c>
      <c r="B85" s="187" t="str">
        <f>VLOOKUP(A85,'TASAS DESERCION'!B:C,2,)</f>
        <v>INSTITUCION UNIVERSITARIA BELLAS ARTES Y CIENCIAS DE BOLIVAR</v>
      </c>
      <c r="C85" s="179" t="s">
        <v>676</v>
      </c>
      <c r="D85" s="183" t="s">
        <v>676</v>
      </c>
      <c r="E85" s="183" t="s">
        <v>676</v>
      </c>
      <c r="F85" s="183" t="s">
        <v>676</v>
      </c>
      <c r="G85" s="173" t="s">
        <v>711</v>
      </c>
      <c r="H85" s="174" t="s">
        <v>711</v>
      </c>
      <c r="I85" s="174" t="s">
        <v>711</v>
      </c>
      <c r="J85" s="179" t="s">
        <v>676</v>
      </c>
      <c r="K85" s="180" t="s">
        <v>676</v>
      </c>
      <c r="L85" s="180" t="s">
        <v>676</v>
      </c>
      <c r="M85" s="180" t="s">
        <v>676</v>
      </c>
      <c r="N85" s="173" t="s">
        <v>711</v>
      </c>
      <c r="O85" s="174" t="s">
        <v>711</v>
      </c>
      <c r="P85" s="175" t="s">
        <v>711</v>
      </c>
    </row>
    <row r="86" spans="1:16" x14ac:dyDescent="0.25">
      <c r="A86" s="152">
        <v>2301</v>
      </c>
      <c r="B86" s="187" t="str">
        <f>VLOOKUP(A86,'TASAS DESERCION'!B:C,2,)</f>
        <v>UNIDAD CENTRAL DEL VALLE DEL CAUCA</v>
      </c>
      <c r="C86" s="179" t="s">
        <v>676</v>
      </c>
      <c r="D86" s="183" t="s">
        <v>676</v>
      </c>
      <c r="E86" s="183" t="s">
        <v>676</v>
      </c>
      <c r="F86" s="183" t="s">
        <v>676</v>
      </c>
      <c r="G86" s="173" t="s">
        <v>711</v>
      </c>
      <c r="H86" s="174" t="s">
        <v>711</v>
      </c>
      <c r="I86" s="174" t="s">
        <v>711</v>
      </c>
      <c r="J86" s="179" t="s">
        <v>676</v>
      </c>
      <c r="K86" s="180" t="s">
        <v>676</v>
      </c>
      <c r="L86" s="180" t="s">
        <v>676</v>
      </c>
      <c r="M86" s="180" t="s">
        <v>676</v>
      </c>
      <c r="N86" s="173" t="s">
        <v>711</v>
      </c>
      <c r="O86" s="174" t="s">
        <v>711</v>
      </c>
      <c r="P86" s="175" t="s">
        <v>711</v>
      </c>
    </row>
    <row r="87" spans="1:16" x14ac:dyDescent="0.25">
      <c r="A87" s="152">
        <v>2302</v>
      </c>
      <c r="B87" s="187" t="str">
        <f>VLOOKUP(A87,'TASAS DESERCION'!B:C,2,)</f>
        <v>INSTITUCION UNIVERSITARIA DE ENVIGADO</v>
      </c>
      <c r="C87" s="179" t="s">
        <v>676</v>
      </c>
      <c r="D87" s="183" t="s">
        <v>676</v>
      </c>
      <c r="E87" s="183" t="s">
        <v>676</v>
      </c>
      <c r="F87" s="183" t="s">
        <v>676</v>
      </c>
      <c r="G87" s="173" t="s">
        <v>711</v>
      </c>
      <c r="H87" s="174" t="s">
        <v>711</v>
      </c>
      <c r="I87" s="174" t="s">
        <v>711</v>
      </c>
      <c r="J87" s="179" t="s">
        <v>676</v>
      </c>
      <c r="K87" s="180" t="s">
        <v>676</v>
      </c>
      <c r="L87" s="180" t="s">
        <v>676</v>
      </c>
      <c r="M87" s="180" t="s">
        <v>676</v>
      </c>
      <c r="N87" s="173" t="s">
        <v>711</v>
      </c>
      <c r="O87" s="174" t="s">
        <v>711</v>
      </c>
      <c r="P87" s="175" t="s">
        <v>711</v>
      </c>
    </row>
    <row r="88" spans="1:16" x14ac:dyDescent="0.25">
      <c r="A88" s="152">
        <v>2701</v>
      </c>
      <c r="B88" s="187" t="str">
        <f>VLOOKUP(A88,'TASAS DESERCION'!B:C,2,)</f>
        <v>INSTITUCION UNIVERSITARIA COLEGIOS DE COLOMBIA - UNICOC</v>
      </c>
      <c r="C88" s="179" t="s">
        <v>676</v>
      </c>
      <c r="D88" s="183" t="s">
        <v>676</v>
      </c>
      <c r="E88" s="183" t="s">
        <v>676</v>
      </c>
      <c r="F88" s="183" t="s">
        <v>676</v>
      </c>
      <c r="G88" s="173" t="s">
        <v>711</v>
      </c>
      <c r="H88" s="174" t="s">
        <v>711</v>
      </c>
      <c r="I88" s="174" t="s">
        <v>711</v>
      </c>
      <c r="J88" s="179" t="s">
        <v>676</v>
      </c>
      <c r="K88" s="180" t="s">
        <v>676</v>
      </c>
      <c r="L88" s="180" t="s">
        <v>676</v>
      </c>
      <c r="M88" s="180" t="s">
        <v>676</v>
      </c>
      <c r="N88" s="173" t="s">
        <v>711</v>
      </c>
      <c r="O88" s="174" t="s">
        <v>711</v>
      </c>
      <c r="P88" s="175" t="s">
        <v>711</v>
      </c>
    </row>
    <row r="89" spans="1:16" x14ac:dyDescent="0.25">
      <c r="A89" s="152">
        <v>2702</v>
      </c>
      <c r="B89" s="187" t="str">
        <f>VLOOKUP(A89,'TASAS DESERCION'!B:C,2,)</f>
        <v>FUNDACION UNIVERSITARIA DE CIENCIAS DE LA SALUD</v>
      </c>
      <c r="C89" s="179" t="s">
        <v>676</v>
      </c>
      <c r="D89" s="183" t="s">
        <v>676</v>
      </c>
      <c r="E89" s="183" t="s">
        <v>676</v>
      </c>
      <c r="F89" s="183" t="s">
        <v>676</v>
      </c>
      <c r="G89" s="173" t="s">
        <v>711</v>
      </c>
      <c r="H89" s="174" t="s">
        <v>711</v>
      </c>
      <c r="I89" s="174" t="s">
        <v>711</v>
      </c>
      <c r="J89" s="179" t="s">
        <v>676</v>
      </c>
      <c r="K89" s="180" t="s">
        <v>676</v>
      </c>
      <c r="L89" s="180" t="s">
        <v>676</v>
      </c>
      <c r="M89" s="180" t="s">
        <v>676</v>
      </c>
      <c r="N89" s="173" t="s">
        <v>711</v>
      </c>
      <c r="O89" s="174" t="s">
        <v>711</v>
      </c>
      <c r="P89" s="175" t="s">
        <v>711</v>
      </c>
    </row>
    <row r="90" spans="1:16" x14ac:dyDescent="0.25">
      <c r="A90" s="152">
        <v>2704</v>
      </c>
      <c r="B90" s="187" t="str">
        <f>VLOOKUP(A90,'TASAS DESERCION'!B:C,2,)</f>
        <v>COLEGIO DE ESTUDIOS SUPERIORES DE ADMINISTRACION-CESA-</v>
      </c>
      <c r="C90" s="179" t="s">
        <v>676</v>
      </c>
      <c r="D90" s="183" t="s">
        <v>676</v>
      </c>
      <c r="E90" s="183" t="s">
        <v>676</v>
      </c>
      <c r="F90" s="183" t="s">
        <v>676</v>
      </c>
      <c r="G90" s="173" t="s">
        <v>711</v>
      </c>
      <c r="H90" s="174" t="s">
        <v>711</v>
      </c>
      <c r="I90" s="174" t="s">
        <v>711</v>
      </c>
      <c r="J90" s="179">
        <v>88</v>
      </c>
      <c r="K90" s="180">
        <v>231</v>
      </c>
      <c r="L90" s="180">
        <v>296</v>
      </c>
      <c r="M90" s="180">
        <v>308</v>
      </c>
      <c r="N90" s="173">
        <v>1.625</v>
      </c>
      <c r="O90" s="174">
        <v>0.28138528138528129</v>
      </c>
      <c r="P90" s="175">
        <v>4.0540540540540571E-2</v>
      </c>
    </row>
    <row r="91" spans="1:16" x14ac:dyDescent="0.25">
      <c r="A91" s="152">
        <v>2707</v>
      </c>
      <c r="B91" s="187" t="str">
        <f>VLOOKUP(A91,'TASAS DESERCION'!B:C,2,)</f>
        <v>FUNDACION UNIVERSITARIA JUAN N. CORPAS</v>
      </c>
      <c r="C91" s="179" t="s">
        <v>676</v>
      </c>
      <c r="D91" s="183" t="s">
        <v>676</v>
      </c>
      <c r="E91" s="183" t="s">
        <v>676</v>
      </c>
      <c r="F91" s="183" t="s">
        <v>676</v>
      </c>
      <c r="G91" s="173" t="s">
        <v>711</v>
      </c>
      <c r="H91" s="174" t="s">
        <v>711</v>
      </c>
      <c r="I91" s="174" t="s">
        <v>711</v>
      </c>
      <c r="J91" s="179" t="s">
        <v>676</v>
      </c>
      <c r="K91" s="180" t="s">
        <v>676</v>
      </c>
      <c r="L91" s="180" t="s">
        <v>676</v>
      </c>
      <c r="M91" s="180" t="s">
        <v>676</v>
      </c>
      <c r="N91" s="173" t="s">
        <v>711</v>
      </c>
      <c r="O91" s="174" t="s">
        <v>711</v>
      </c>
      <c r="P91" s="175" t="s">
        <v>711</v>
      </c>
    </row>
    <row r="92" spans="1:16" x14ac:dyDescent="0.25">
      <c r="A92" s="152">
        <v>2708</v>
      </c>
      <c r="B92" s="187" t="str">
        <f>VLOOKUP(A92,'TASAS DESERCION'!B:C,2,)</f>
        <v>UNIVERSIDAD CES</v>
      </c>
      <c r="C92" s="179">
        <v>3</v>
      </c>
      <c r="D92" s="183">
        <v>11</v>
      </c>
      <c r="E92" s="183">
        <v>13</v>
      </c>
      <c r="F92" s="183">
        <v>22</v>
      </c>
      <c r="G92" s="173">
        <v>2.6666666666666665</v>
      </c>
      <c r="H92" s="174">
        <v>0.18181818181818188</v>
      </c>
      <c r="I92" s="174">
        <v>0.69230769230769229</v>
      </c>
      <c r="J92" s="179">
        <v>211</v>
      </c>
      <c r="K92" s="180">
        <v>250</v>
      </c>
      <c r="L92" s="180">
        <v>257</v>
      </c>
      <c r="M92" s="180">
        <v>319</v>
      </c>
      <c r="N92" s="173">
        <v>0.18483412322274884</v>
      </c>
      <c r="O92" s="174">
        <v>2.8000000000000025E-2</v>
      </c>
      <c r="P92" s="175">
        <v>0.24124513618677046</v>
      </c>
    </row>
    <row r="93" spans="1:16" x14ac:dyDescent="0.25">
      <c r="A93" s="152">
        <v>2709</v>
      </c>
      <c r="B93" s="187" t="str">
        <f>VLOOKUP(A93,'TASAS DESERCION'!B:C,2,)</f>
        <v>FUNDACION UNIVERSITARIA SAN MARTIN</v>
      </c>
      <c r="C93" s="179" t="s">
        <v>676</v>
      </c>
      <c r="D93" s="183" t="s">
        <v>676</v>
      </c>
      <c r="E93" s="183" t="s">
        <v>676</v>
      </c>
      <c r="F93" s="183" t="s">
        <v>676</v>
      </c>
      <c r="G93" s="173" t="s">
        <v>711</v>
      </c>
      <c r="H93" s="174" t="s">
        <v>711</v>
      </c>
      <c r="I93" s="174" t="s">
        <v>711</v>
      </c>
      <c r="J93" s="179" t="s">
        <v>676</v>
      </c>
      <c r="K93" s="180" t="s">
        <v>676</v>
      </c>
      <c r="L93" s="180" t="s">
        <v>676</v>
      </c>
      <c r="M93" s="180" t="s">
        <v>676</v>
      </c>
      <c r="N93" s="173" t="s">
        <v>711</v>
      </c>
      <c r="O93" s="174" t="s">
        <v>711</v>
      </c>
      <c r="P93" s="175" t="s">
        <v>711</v>
      </c>
    </row>
    <row r="94" spans="1:16" x14ac:dyDescent="0.25">
      <c r="A94" s="152">
        <v>2710</v>
      </c>
      <c r="B94" s="187" t="str">
        <f>VLOOKUP(A94,'TASAS DESERCION'!B:C,2,)</f>
        <v>FUNDACION UNIVERSITARIA MONSERRATE -UNIMONSERRATE</v>
      </c>
      <c r="C94" s="179" t="s">
        <v>676</v>
      </c>
      <c r="D94" s="183" t="s">
        <v>676</v>
      </c>
      <c r="E94" s="183" t="s">
        <v>676</v>
      </c>
      <c r="F94" s="183" t="s">
        <v>676</v>
      </c>
      <c r="G94" s="173" t="s">
        <v>711</v>
      </c>
      <c r="H94" s="174" t="s">
        <v>711</v>
      </c>
      <c r="I94" s="174" t="s">
        <v>711</v>
      </c>
      <c r="J94" s="179" t="s">
        <v>676</v>
      </c>
      <c r="K94" s="180" t="s">
        <v>676</v>
      </c>
      <c r="L94" s="180">
        <v>38</v>
      </c>
      <c r="M94" s="180">
        <v>30</v>
      </c>
      <c r="N94" s="173" t="s">
        <v>711</v>
      </c>
      <c r="O94" s="174" t="s">
        <v>711</v>
      </c>
      <c r="P94" s="175">
        <v>-0.21052631578947367</v>
      </c>
    </row>
    <row r="95" spans="1:16" x14ac:dyDescent="0.25">
      <c r="A95" s="152">
        <v>2711</v>
      </c>
      <c r="B95" s="187" t="str">
        <f>VLOOKUP(A95,'TASAS DESERCION'!B:C,2,)</f>
        <v>UNIVERSIDAD CATOLICA DE PEREIRA</v>
      </c>
      <c r="C95" s="179" t="s">
        <v>676</v>
      </c>
      <c r="D95" s="183" t="s">
        <v>676</v>
      </c>
      <c r="E95" s="183" t="s">
        <v>676</v>
      </c>
      <c r="F95" s="183" t="s">
        <v>676</v>
      </c>
      <c r="G95" s="173" t="s">
        <v>711</v>
      </c>
      <c r="H95" s="174" t="s">
        <v>711</v>
      </c>
      <c r="I95" s="174" t="s">
        <v>711</v>
      </c>
      <c r="J95" s="179">
        <v>22</v>
      </c>
      <c r="K95" s="180">
        <v>67</v>
      </c>
      <c r="L95" s="180">
        <v>83</v>
      </c>
      <c r="M95" s="180">
        <v>111</v>
      </c>
      <c r="N95" s="173">
        <v>2.0454545454545454</v>
      </c>
      <c r="O95" s="174">
        <v>0.23880597014925375</v>
      </c>
      <c r="P95" s="175">
        <v>0.33734939759036142</v>
      </c>
    </row>
    <row r="96" spans="1:16" x14ac:dyDescent="0.25">
      <c r="A96" s="152">
        <v>2712</v>
      </c>
      <c r="B96" s="187" t="str">
        <f>VLOOKUP(A96,'TASAS DESERCION'!B:C,2,)</f>
        <v>FUNDACION UNIVERSITARIA KONRAD LORENZ</v>
      </c>
      <c r="C96" s="179" t="s">
        <v>676</v>
      </c>
      <c r="D96" s="183" t="s">
        <v>676</v>
      </c>
      <c r="E96" s="183" t="s">
        <v>676</v>
      </c>
      <c r="F96" s="183" t="s">
        <v>676</v>
      </c>
      <c r="G96" s="173" t="s">
        <v>711</v>
      </c>
      <c r="H96" s="174" t="s">
        <v>711</v>
      </c>
      <c r="I96" s="174" t="s">
        <v>711</v>
      </c>
      <c r="J96" s="179">
        <v>105</v>
      </c>
      <c r="K96" s="180">
        <v>96</v>
      </c>
      <c r="L96" s="180">
        <v>97</v>
      </c>
      <c r="M96" s="180">
        <v>104</v>
      </c>
      <c r="N96" s="173">
        <v>-8.5714285714285743E-2</v>
      </c>
      <c r="O96" s="174">
        <v>1.0416666666666741E-2</v>
      </c>
      <c r="P96" s="175">
        <v>7.2164948453608213E-2</v>
      </c>
    </row>
    <row r="97" spans="1:16" x14ac:dyDescent="0.25">
      <c r="A97" s="152">
        <v>2713</v>
      </c>
      <c r="B97" s="187" t="str">
        <f>VLOOKUP(A97,'TASAS DESERCION'!B:C,2,)</f>
        <v>FUNDACION UNIVERSITARIA LOS LIBERTADORES</v>
      </c>
      <c r="C97" s="179" t="s">
        <v>676</v>
      </c>
      <c r="D97" s="183" t="s">
        <v>676</v>
      </c>
      <c r="E97" s="183" t="s">
        <v>676</v>
      </c>
      <c r="F97" s="183" t="s">
        <v>676</v>
      </c>
      <c r="G97" s="173" t="s">
        <v>711</v>
      </c>
      <c r="H97" s="174" t="s">
        <v>711</v>
      </c>
      <c r="I97" s="174" t="s">
        <v>711</v>
      </c>
      <c r="J97" s="179" t="s">
        <v>676</v>
      </c>
      <c r="K97" s="180" t="s">
        <v>676</v>
      </c>
      <c r="L97" s="180" t="s">
        <v>676</v>
      </c>
      <c r="M97" s="180" t="s">
        <v>676</v>
      </c>
      <c r="N97" s="173" t="s">
        <v>711</v>
      </c>
      <c r="O97" s="174" t="s">
        <v>711</v>
      </c>
      <c r="P97" s="175" t="s">
        <v>711</v>
      </c>
    </row>
    <row r="98" spans="1:16" x14ac:dyDescent="0.25">
      <c r="A98" s="152">
        <v>2715</v>
      </c>
      <c r="B98" s="187" t="str">
        <f>VLOOKUP(A98,'TASAS DESERCION'!B:C,2,)</f>
        <v>FUNDACION UNIVERSITARIA DE POPAYAN</v>
      </c>
      <c r="C98" s="179" t="s">
        <v>676</v>
      </c>
      <c r="D98" s="183" t="s">
        <v>676</v>
      </c>
      <c r="E98" s="183" t="s">
        <v>676</v>
      </c>
      <c r="F98" s="183" t="s">
        <v>676</v>
      </c>
      <c r="G98" s="173" t="s">
        <v>711</v>
      </c>
      <c r="H98" s="174" t="s">
        <v>711</v>
      </c>
      <c r="I98" s="174" t="s">
        <v>711</v>
      </c>
      <c r="J98" s="179" t="s">
        <v>676</v>
      </c>
      <c r="K98" s="180" t="s">
        <v>676</v>
      </c>
      <c r="L98" s="180" t="s">
        <v>676</v>
      </c>
      <c r="M98" s="180" t="s">
        <v>676</v>
      </c>
      <c r="N98" s="173" t="s">
        <v>711</v>
      </c>
      <c r="O98" s="174" t="s">
        <v>711</v>
      </c>
      <c r="P98" s="175" t="s">
        <v>711</v>
      </c>
    </row>
    <row r="99" spans="1:16" x14ac:dyDescent="0.25">
      <c r="A99" s="152">
        <v>2719</v>
      </c>
      <c r="B99" s="187" t="str">
        <f>VLOOKUP(A99,'TASAS DESERCION'!B:C,2,)</f>
        <v>FUNDACION UNIVERSITARIA LUIS AMIGO FUNLAM</v>
      </c>
      <c r="C99" s="179" t="s">
        <v>676</v>
      </c>
      <c r="D99" s="183" t="s">
        <v>676</v>
      </c>
      <c r="E99" s="183" t="s">
        <v>676</v>
      </c>
      <c r="F99" s="183" t="s">
        <v>676</v>
      </c>
      <c r="G99" s="173" t="s">
        <v>711</v>
      </c>
      <c r="H99" s="174" t="s">
        <v>711</v>
      </c>
      <c r="I99" s="174" t="s">
        <v>711</v>
      </c>
      <c r="J99" s="179">
        <v>0</v>
      </c>
      <c r="K99" s="180">
        <v>29</v>
      </c>
      <c r="L99" s="180">
        <v>46</v>
      </c>
      <c r="M99" s="180">
        <v>41</v>
      </c>
      <c r="N99" s="173" t="s">
        <v>711</v>
      </c>
      <c r="O99" s="174">
        <v>0.5862068965517242</v>
      </c>
      <c r="P99" s="175">
        <v>-0.10869565217391308</v>
      </c>
    </row>
    <row r="100" spans="1:16" x14ac:dyDescent="0.25">
      <c r="A100" s="152">
        <v>2720</v>
      </c>
      <c r="B100" s="187" t="str">
        <f>VLOOKUP(A100,'TASAS DESERCION'!B:C,2,)</f>
        <v>FUNDACION UNIVERSITARIA JUAN DE CASTELLANOS</v>
      </c>
      <c r="C100" s="179" t="s">
        <v>676</v>
      </c>
      <c r="D100" s="183" t="s">
        <v>676</v>
      </c>
      <c r="E100" s="183" t="s">
        <v>676</v>
      </c>
      <c r="F100" s="183" t="s">
        <v>676</v>
      </c>
      <c r="G100" s="173" t="s">
        <v>711</v>
      </c>
      <c r="H100" s="174" t="s">
        <v>711</v>
      </c>
      <c r="I100" s="174" t="s">
        <v>711</v>
      </c>
      <c r="J100" s="179" t="s">
        <v>676</v>
      </c>
      <c r="K100" s="180" t="s">
        <v>676</v>
      </c>
      <c r="L100" s="180" t="s">
        <v>676</v>
      </c>
      <c r="M100" s="180" t="s">
        <v>676</v>
      </c>
      <c r="N100" s="173" t="s">
        <v>711</v>
      </c>
      <c r="O100" s="174" t="s">
        <v>711</v>
      </c>
      <c r="P100" s="175" t="s">
        <v>711</v>
      </c>
    </row>
    <row r="101" spans="1:16" x14ac:dyDescent="0.25">
      <c r="A101" s="152">
        <v>2721</v>
      </c>
      <c r="B101" s="187" t="str">
        <f>VLOOKUP(A101,'TASAS DESERCION'!B:C,2,)</f>
        <v>FUNDACION UNIVERSITARIA MARIA CANO</v>
      </c>
      <c r="C101" s="179" t="s">
        <v>676</v>
      </c>
      <c r="D101" s="183" t="s">
        <v>676</v>
      </c>
      <c r="E101" s="183" t="s">
        <v>676</v>
      </c>
      <c r="F101" s="183" t="s">
        <v>676</v>
      </c>
      <c r="G101" s="173" t="s">
        <v>711</v>
      </c>
      <c r="H101" s="174" t="s">
        <v>711</v>
      </c>
      <c r="I101" s="174" t="s">
        <v>711</v>
      </c>
      <c r="J101" s="179" t="s">
        <v>676</v>
      </c>
      <c r="K101" s="180" t="s">
        <v>676</v>
      </c>
      <c r="L101" s="180" t="s">
        <v>676</v>
      </c>
      <c r="M101" s="180" t="s">
        <v>676</v>
      </c>
      <c r="N101" s="173" t="s">
        <v>711</v>
      </c>
      <c r="O101" s="174" t="s">
        <v>711</v>
      </c>
      <c r="P101" s="175" t="s">
        <v>711</v>
      </c>
    </row>
    <row r="102" spans="1:16" x14ac:dyDescent="0.25">
      <c r="A102" s="152">
        <v>2723</v>
      </c>
      <c r="B102" s="187" t="str">
        <f>VLOOKUP(A102,'TASAS DESERCION'!B:C,2,)</f>
        <v>FUNDACION UNIVERSITARIA AGRARIA DE COLOMBIA -UNIAGRARIA-</v>
      </c>
      <c r="C102" s="179" t="s">
        <v>676</v>
      </c>
      <c r="D102" s="183" t="s">
        <v>676</v>
      </c>
      <c r="E102" s="183" t="s">
        <v>676</v>
      </c>
      <c r="F102" s="183" t="s">
        <v>676</v>
      </c>
      <c r="G102" s="173" t="s">
        <v>711</v>
      </c>
      <c r="H102" s="174" t="s">
        <v>711</v>
      </c>
      <c r="I102" s="174" t="s">
        <v>711</v>
      </c>
      <c r="J102" s="179" t="s">
        <v>676</v>
      </c>
      <c r="K102" s="180" t="s">
        <v>676</v>
      </c>
      <c r="L102" s="180" t="s">
        <v>676</v>
      </c>
      <c r="M102" s="180" t="s">
        <v>676</v>
      </c>
      <c r="N102" s="173" t="s">
        <v>711</v>
      </c>
      <c r="O102" s="174" t="s">
        <v>711</v>
      </c>
      <c r="P102" s="175" t="s">
        <v>711</v>
      </c>
    </row>
    <row r="103" spans="1:16" x14ac:dyDescent="0.25">
      <c r="A103" s="152">
        <v>2724</v>
      </c>
      <c r="B103" s="187" t="str">
        <f>VLOOKUP(A103,'TASAS DESERCION'!B:C,2,)</f>
        <v>FUNDACION UNIVERSITARIA DE SAN GIL - UNISANGIL -</v>
      </c>
      <c r="C103" s="179" t="s">
        <v>676</v>
      </c>
      <c r="D103" s="183" t="s">
        <v>676</v>
      </c>
      <c r="E103" s="183" t="s">
        <v>676</v>
      </c>
      <c r="F103" s="183" t="s">
        <v>676</v>
      </c>
      <c r="G103" s="173" t="s">
        <v>711</v>
      </c>
      <c r="H103" s="174" t="s">
        <v>711</v>
      </c>
      <c r="I103" s="174" t="s">
        <v>711</v>
      </c>
      <c r="J103" s="179" t="s">
        <v>676</v>
      </c>
      <c r="K103" s="180" t="s">
        <v>676</v>
      </c>
      <c r="L103" s="180" t="s">
        <v>676</v>
      </c>
      <c r="M103" s="180" t="s">
        <v>676</v>
      </c>
      <c r="N103" s="173" t="s">
        <v>711</v>
      </c>
      <c r="O103" s="174" t="s">
        <v>711</v>
      </c>
      <c r="P103" s="175" t="s">
        <v>711</v>
      </c>
    </row>
    <row r="104" spans="1:16" x14ac:dyDescent="0.25">
      <c r="A104" s="152">
        <v>2725</v>
      </c>
      <c r="B104" s="187" t="str">
        <f>VLOOKUP(A104,'TASAS DESERCION'!B:C,2,)</f>
        <v>POLITECNICO GRANCOLOMBIANO</v>
      </c>
      <c r="C104" s="179" t="s">
        <v>676</v>
      </c>
      <c r="D104" s="183" t="s">
        <v>676</v>
      </c>
      <c r="E104" s="183" t="s">
        <v>676</v>
      </c>
      <c r="F104" s="183" t="s">
        <v>676</v>
      </c>
      <c r="G104" s="173" t="s">
        <v>711</v>
      </c>
      <c r="H104" s="174" t="s">
        <v>711</v>
      </c>
      <c r="I104" s="174" t="s">
        <v>711</v>
      </c>
      <c r="J104" s="179">
        <v>12</v>
      </c>
      <c r="K104" s="180">
        <v>53</v>
      </c>
      <c r="L104" s="180">
        <v>54</v>
      </c>
      <c r="M104" s="180">
        <v>81</v>
      </c>
      <c r="N104" s="173">
        <v>3.416666666666667</v>
      </c>
      <c r="O104" s="174">
        <v>1.8867924528301883E-2</v>
      </c>
      <c r="P104" s="175">
        <v>0.5</v>
      </c>
    </row>
    <row r="105" spans="1:16" x14ac:dyDescent="0.25">
      <c r="A105" s="152">
        <v>2727</v>
      </c>
      <c r="B105" s="187" t="str">
        <f>VLOOKUP(A105,'TASAS DESERCION'!B:C,2,)</f>
        <v>FUNDACION UNIVERSITARIA-CEIPA-</v>
      </c>
      <c r="C105" s="179" t="s">
        <v>676</v>
      </c>
      <c r="D105" s="183" t="s">
        <v>676</v>
      </c>
      <c r="E105" s="183" t="s">
        <v>676</v>
      </c>
      <c r="F105" s="183" t="s">
        <v>676</v>
      </c>
      <c r="G105" s="173" t="s">
        <v>711</v>
      </c>
      <c r="H105" s="174" t="s">
        <v>711</v>
      </c>
      <c r="I105" s="174" t="s">
        <v>711</v>
      </c>
      <c r="J105" s="179" t="s">
        <v>676</v>
      </c>
      <c r="K105" s="180" t="s">
        <v>676</v>
      </c>
      <c r="L105" s="180" t="s">
        <v>676</v>
      </c>
      <c r="M105" s="180" t="s">
        <v>676</v>
      </c>
      <c r="N105" s="173" t="s">
        <v>711</v>
      </c>
      <c r="O105" s="174" t="s">
        <v>711</v>
      </c>
      <c r="P105" s="175" t="s">
        <v>711</v>
      </c>
    </row>
    <row r="106" spans="1:16" x14ac:dyDescent="0.25">
      <c r="A106" s="152">
        <v>2728</v>
      </c>
      <c r="B106" s="187" t="str">
        <f>VLOOKUP(A106,'TASAS DESERCION'!B:C,2,)</f>
        <v>FUNDACION UNIVERSITARIA DEL AREA ANDINA</v>
      </c>
      <c r="C106" s="179" t="s">
        <v>676</v>
      </c>
      <c r="D106" s="183" t="s">
        <v>676</v>
      </c>
      <c r="E106" s="183" t="s">
        <v>676</v>
      </c>
      <c r="F106" s="183" t="s">
        <v>676</v>
      </c>
      <c r="G106" s="173" t="s">
        <v>711</v>
      </c>
      <c r="H106" s="174" t="s">
        <v>711</v>
      </c>
      <c r="I106" s="174" t="s">
        <v>711</v>
      </c>
      <c r="J106" s="179">
        <v>0</v>
      </c>
      <c r="K106" s="180">
        <v>0</v>
      </c>
      <c r="L106" s="180">
        <v>64</v>
      </c>
      <c r="M106" s="180">
        <v>100</v>
      </c>
      <c r="N106" s="173" t="s">
        <v>711</v>
      </c>
      <c r="O106" s="174" t="s">
        <v>711</v>
      </c>
      <c r="P106" s="175">
        <v>0.5625</v>
      </c>
    </row>
    <row r="107" spans="1:16" x14ac:dyDescent="0.25">
      <c r="A107" s="152">
        <v>2730</v>
      </c>
      <c r="B107" s="187" t="str">
        <f>VLOOKUP(A107,'TASAS DESERCION'!B:C,2,)</f>
        <v>FUNDACION ESCUELA COLOMBIANA DE REHABILITACION</v>
      </c>
      <c r="C107" s="179" t="s">
        <v>676</v>
      </c>
      <c r="D107" s="183" t="s">
        <v>676</v>
      </c>
      <c r="E107" s="183" t="s">
        <v>676</v>
      </c>
      <c r="F107" s="183" t="s">
        <v>676</v>
      </c>
      <c r="G107" s="173" t="s">
        <v>711</v>
      </c>
      <c r="H107" s="174" t="s">
        <v>711</v>
      </c>
      <c r="I107" s="174" t="s">
        <v>711</v>
      </c>
      <c r="J107" s="179" t="s">
        <v>676</v>
      </c>
      <c r="K107" s="180" t="s">
        <v>676</v>
      </c>
      <c r="L107" s="180" t="s">
        <v>676</v>
      </c>
      <c r="M107" s="180" t="s">
        <v>676</v>
      </c>
      <c r="N107" s="173" t="s">
        <v>711</v>
      </c>
      <c r="O107" s="174" t="s">
        <v>711</v>
      </c>
      <c r="P107" s="175" t="s">
        <v>711</v>
      </c>
    </row>
    <row r="108" spans="1:16" x14ac:dyDescent="0.25">
      <c r="A108" s="152">
        <v>2731</v>
      </c>
      <c r="B108" s="187" t="str">
        <f>VLOOKUP(A108,'TASAS DESERCION'!B:C,2,)</f>
        <v>FUNDACION UNIVERSITARIA CATOLICA LUMEN GENTIUM</v>
      </c>
      <c r="C108" s="179" t="s">
        <v>676</v>
      </c>
      <c r="D108" s="183" t="s">
        <v>676</v>
      </c>
      <c r="E108" s="183" t="s">
        <v>676</v>
      </c>
      <c r="F108" s="183" t="s">
        <v>676</v>
      </c>
      <c r="G108" s="173" t="s">
        <v>711</v>
      </c>
      <c r="H108" s="174" t="s">
        <v>711</v>
      </c>
      <c r="I108" s="174" t="s">
        <v>711</v>
      </c>
      <c r="J108" s="179" t="s">
        <v>676</v>
      </c>
      <c r="K108" s="180" t="s">
        <v>676</v>
      </c>
      <c r="L108" s="180" t="s">
        <v>676</v>
      </c>
      <c r="M108" s="180" t="s">
        <v>676</v>
      </c>
      <c r="N108" s="173" t="s">
        <v>711</v>
      </c>
      <c r="O108" s="174" t="s">
        <v>711</v>
      </c>
      <c r="P108" s="175" t="s">
        <v>711</v>
      </c>
    </row>
    <row r="109" spans="1:16" x14ac:dyDescent="0.25">
      <c r="A109" s="152">
        <v>2732</v>
      </c>
      <c r="B109" s="187" t="str">
        <f>VLOOKUP(A109,'TASAS DESERCION'!B:C,2,)</f>
        <v>FUNDACION UNIVERSITARIA CATOLICA DEL NORTE</v>
      </c>
      <c r="C109" s="179" t="s">
        <v>676</v>
      </c>
      <c r="D109" s="183" t="s">
        <v>676</v>
      </c>
      <c r="E109" s="183" t="s">
        <v>676</v>
      </c>
      <c r="F109" s="183" t="s">
        <v>676</v>
      </c>
      <c r="G109" s="173" t="s">
        <v>711</v>
      </c>
      <c r="H109" s="174" t="s">
        <v>711</v>
      </c>
      <c r="I109" s="174" t="s">
        <v>711</v>
      </c>
      <c r="J109" s="179" t="s">
        <v>676</v>
      </c>
      <c r="K109" s="180" t="s">
        <v>676</v>
      </c>
      <c r="L109" s="180" t="s">
        <v>676</v>
      </c>
      <c r="M109" s="180" t="s">
        <v>676</v>
      </c>
      <c r="N109" s="173" t="s">
        <v>711</v>
      </c>
      <c r="O109" s="174" t="s">
        <v>711</v>
      </c>
      <c r="P109" s="175" t="s">
        <v>711</v>
      </c>
    </row>
    <row r="110" spans="1:16" x14ac:dyDescent="0.25">
      <c r="A110" s="152">
        <v>2733</v>
      </c>
      <c r="B110" s="187" t="str">
        <f>VLOOKUP(A110,'TASAS DESERCION'!B:C,2,)</f>
        <v>FUNDACIÓN UNIVERSITARIA SAN ALFONSO- FUSA-</v>
      </c>
      <c r="C110" s="179" t="s">
        <v>676</v>
      </c>
      <c r="D110" s="183" t="s">
        <v>676</v>
      </c>
      <c r="E110" s="183" t="s">
        <v>676</v>
      </c>
      <c r="F110" s="183" t="s">
        <v>676</v>
      </c>
      <c r="G110" s="173" t="s">
        <v>711</v>
      </c>
      <c r="H110" s="174" t="s">
        <v>711</v>
      </c>
      <c r="I110" s="174" t="s">
        <v>711</v>
      </c>
      <c r="J110" s="179" t="s">
        <v>676</v>
      </c>
      <c r="K110" s="180" t="s">
        <v>676</v>
      </c>
      <c r="L110" s="180" t="s">
        <v>676</v>
      </c>
      <c r="M110" s="180" t="s">
        <v>676</v>
      </c>
      <c r="N110" s="173" t="s">
        <v>711</v>
      </c>
      <c r="O110" s="174" t="s">
        <v>711</v>
      </c>
      <c r="P110" s="175" t="s">
        <v>711</v>
      </c>
    </row>
    <row r="111" spans="1:16" x14ac:dyDescent="0.25">
      <c r="A111" s="152">
        <v>2736</v>
      </c>
      <c r="B111" s="187" t="str">
        <f>VLOOKUP(A111,'TASAS DESERCION'!B:C,2,)</f>
        <v>FUNDACION UNIVERSITARIA SEMINARIO BIBLICO DE COLOMBIA</v>
      </c>
      <c r="C111" s="179" t="s">
        <v>676</v>
      </c>
      <c r="D111" s="183" t="s">
        <v>676</v>
      </c>
      <c r="E111" s="183" t="s">
        <v>676</v>
      </c>
      <c r="F111" s="183" t="s">
        <v>676</v>
      </c>
      <c r="G111" s="173" t="s">
        <v>711</v>
      </c>
      <c r="H111" s="174" t="s">
        <v>711</v>
      </c>
      <c r="I111" s="174" t="s">
        <v>711</v>
      </c>
      <c r="J111" s="179" t="s">
        <v>676</v>
      </c>
      <c r="K111" s="180" t="s">
        <v>676</v>
      </c>
      <c r="L111" s="180" t="s">
        <v>676</v>
      </c>
      <c r="M111" s="180" t="s">
        <v>676</v>
      </c>
      <c r="N111" s="173" t="s">
        <v>711</v>
      </c>
      <c r="O111" s="174" t="s">
        <v>711</v>
      </c>
      <c r="P111" s="175" t="s">
        <v>711</v>
      </c>
    </row>
    <row r="112" spans="1:16" x14ac:dyDescent="0.25">
      <c r="A112" s="152">
        <v>2738</v>
      </c>
      <c r="B112" s="187" t="str">
        <f>VLOOKUP(A112,'TASAS DESERCION'!B:C,2,)</f>
        <v>FUNDACION UNIVESITARIA EMPRESARIAL DE LA CAMARA DE COMERCIO DE BOGOTA</v>
      </c>
      <c r="C112" s="179" t="s">
        <v>676</v>
      </c>
      <c r="D112" s="183" t="s">
        <v>676</v>
      </c>
      <c r="E112" s="183" t="s">
        <v>676</v>
      </c>
      <c r="F112" s="183" t="s">
        <v>676</v>
      </c>
      <c r="G112" s="173" t="s">
        <v>711</v>
      </c>
      <c r="H112" s="174" t="s">
        <v>711</v>
      </c>
      <c r="I112" s="174" t="s">
        <v>711</v>
      </c>
      <c r="J112" s="179" t="s">
        <v>676</v>
      </c>
      <c r="K112" s="180" t="s">
        <v>676</v>
      </c>
      <c r="L112" s="180" t="s">
        <v>676</v>
      </c>
      <c r="M112" s="180" t="s">
        <v>676</v>
      </c>
      <c r="N112" s="173" t="s">
        <v>711</v>
      </c>
      <c r="O112" s="174" t="s">
        <v>711</v>
      </c>
      <c r="P112" s="175" t="s">
        <v>711</v>
      </c>
    </row>
    <row r="113" spans="1:16" x14ac:dyDescent="0.25">
      <c r="A113" s="152">
        <v>2739</v>
      </c>
      <c r="B113" s="187" t="str">
        <f>VLOOKUP(A113,'TASAS DESERCION'!B:C,2,)</f>
        <v>FUNDACION DE ESTUDIOS SUPERIORES UNIVERSITARIOS DE URABA ANTONIO ROLDAN BETANCUR</v>
      </c>
      <c r="C113" s="179" t="s">
        <v>676</v>
      </c>
      <c r="D113" s="183" t="s">
        <v>676</v>
      </c>
      <c r="E113" s="183" t="s">
        <v>676</v>
      </c>
      <c r="F113" s="183" t="s">
        <v>676</v>
      </c>
      <c r="G113" s="173" t="s">
        <v>711</v>
      </c>
      <c r="H113" s="174" t="s">
        <v>711</v>
      </c>
      <c r="I113" s="174" t="s">
        <v>711</v>
      </c>
      <c r="J113" s="179" t="s">
        <v>676</v>
      </c>
      <c r="K113" s="180" t="s">
        <v>676</v>
      </c>
      <c r="L113" s="180" t="s">
        <v>676</v>
      </c>
      <c r="M113" s="180" t="s">
        <v>676</v>
      </c>
      <c r="N113" s="173" t="s">
        <v>711</v>
      </c>
      <c r="O113" s="174" t="s">
        <v>711</v>
      </c>
      <c r="P113" s="175" t="s">
        <v>711</v>
      </c>
    </row>
    <row r="114" spans="1:16" x14ac:dyDescent="0.25">
      <c r="A114" s="152">
        <v>2740</v>
      </c>
      <c r="B114" s="187" t="str">
        <f>VLOOKUP(A114,'TASAS DESERCION'!B:C,2,)</f>
        <v>INSTITUCION UNIVERSITARIA COLOMBO AMERICANA - UNICA</v>
      </c>
      <c r="C114" s="179" t="s">
        <v>676</v>
      </c>
      <c r="D114" s="183" t="s">
        <v>676</v>
      </c>
      <c r="E114" s="183" t="s">
        <v>676</v>
      </c>
      <c r="F114" s="183" t="s">
        <v>676</v>
      </c>
      <c r="G114" s="173" t="s">
        <v>711</v>
      </c>
      <c r="H114" s="174" t="s">
        <v>711</v>
      </c>
      <c r="I114" s="174" t="s">
        <v>711</v>
      </c>
      <c r="J114" s="179" t="s">
        <v>676</v>
      </c>
      <c r="K114" s="180" t="s">
        <v>676</v>
      </c>
      <c r="L114" s="180" t="s">
        <v>676</v>
      </c>
      <c r="M114" s="180" t="s">
        <v>676</v>
      </c>
      <c r="N114" s="173" t="s">
        <v>711</v>
      </c>
      <c r="O114" s="174" t="s">
        <v>711</v>
      </c>
      <c r="P114" s="175" t="s">
        <v>711</v>
      </c>
    </row>
    <row r="115" spans="1:16" x14ac:dyDescent="0.25">
      <c r="A115" s="152">
        <v>2741</v>
      </c>
      <c r="B115" s="187" t="str">
        <f>VLOOKUP(A115,'TASAS DESERCION'!B:C,2,)</f>
        <v>FUNDACION DE ESTUDIOS SUPERIORES - MONSEÑOR ABRAHAM ESCUDERO MONTOYA  - FUNDES</v>
      </c>
      <c r="C115" s="179" t="s">
        <v>676</v>
      </c>
      <c r="D115" s="183" t="s">
        <v>676</v>
      </c>
      <c r="E115" s="183" t="s">
        <v>676</v>
      </c>
      <c r="F115" s="183" t="s">
        <v>676</v>
      </c>
      <c r="G115" s="173" t="s">
        <v>711</v>
      </c>
      <c r="H115" s="174" t="s">
        <v>711</v>
      </c>
      <c r="I115" s="174" t="s">
        <v>711</v>
      </c>
      <c r="J115" s="179" t="s">
        <v>676</v>
      </c>
      <c r="K115" s="180" t="s">
        <v>676</v>
      </c>
      <c r="L115" s="180" t="s">
        <v>676</v>
      </c>
      <c r="M115" s="180" t="s">
        <v>676</v>
      </c>
      <c r="N115" s="173" t="s">
        <v>711</v>
      </c>
      <c r="O115" s="174" t="s">
        <v>711</v>
      </c>
      <c r="P115" s="175" t="s">
        <v>711</v>
      </c>
    </row>
    <row r="116" spans="1:16" x14ac:dyDescent="0.25">
      <c r="A116" s="152">
        <v>2743</v>
      </c>
      <c r="B116" s="187" t="str">
        <f>VLOOKUP(A116,'TASAS DESERCION'!B:C,2,)</f>
        <v>FUNDACION UNIVERSITARIA INTERNACIONAL DEL TROPICO AMERICANO</v>
      </c>
      <c r="C116" s="179" t="s">
        <v>676</v>
      </c>
      <c r="D116" s="183" t="s">
        <v>676</v>
      </c>
      <c r="E116" s="183" t="s">
        <v>676</v>
      </c>
      <c r="F116" s="183" t="s">
        <v>676</v>
      </c>
      <c r="G116" s="173" t="s">
        <v>711</v>
      </c>
      <c r="H116" s="174" t="s">
        <v>711</v>
      </c>
      <c r="I116" s="174" t="s">
        <v>711</v>
      </c>
      <c r="J116" s="179" t="s">
        <v>676</v>
      </c>
      <c r="K116" s="180" t="s">
        <v>676</v>
      </c>
      <c r="L116" s="180" t="s">
        <v>676</v>
      </c>
      <c r="M116" s="180" t="s">
        <v>676</v>
      </c>
      <c r="N116" s="173" t="s">
        <v>711</v>
      </c>
      <c r="O116" s="174" t="s">
        <v>711</v>
      </c>
      <c r="P116" s="175" t="s">
        <v>711</v>
      </c>
    </row>
    <row r="117" spans="1:16" x14ac:dyDescent="0.25">
      <c r="A117" s="152">
        <v>2744</v>
      </c>
      <c r="B117" s="187" t="str">
        <f>VLOOKUP(A117,'TASAS DESERCION'!B:C,2,)</f>
        <v>INSTITUCION UNIVERSITARIA CENTRO DE ESTUDIOS SUPERIORES MARIA GORETTI</v>
      </c>
      <c r="C117" s="179" t="s">
        <v>676</v>
      </c>
      <c r="D117" s="183" t="s">
        <v>676</v>
      </c>
      <c r="E117" s="183" t="s">
        <v>676</v>
      </c>
      <c r="F117" s="183" t="s">
        <v>676</v>
      </c>
      <c r="G117" s="173" t="s">
        <v>711</v>
      </c>
      <c r="H117" s="174" t="s">
        <v>711</v>
      </c>
      <c r="I117" s="174" t="s">
        <v>711</v>
      </c>
      <c r="J117" s="179" t="s">
        <v>676</v>
      </c>
      <c r="K117" s="180" t="s">
        <v>676</v>
      </c>
      <c r="L117" s="180" t="s">
        <v>676</v>
      </c>
      <c r="M117" s="180" t="s">
        <v>676</v>
      </c>
      <c r="N117" s="173" t="s">
        <v>711</v>
      </c>
      <c r="O117" s="174" t="s">
        <v>711</v>
      </c>
      <c r="P117" s="175" t="s">
        <v>711</v>
      </c>
    </row>
    <row r="118" spans="1:16" x14ac:dyDescent="0.25">
      <c r="A118" s="152">
        <v>2745</v>
      </c>
      <c r="B118" s="187" t="str">
        <f>VLOOKUP(A118,'TASAS DESERCION'!B:C,2,)</f>
        <v>UNIPANAMERICANA - FUNDACION UNIVERSITARIA PANAMERICANA</v>
      </c>
      <c r="C118" s="179" t="s">
        <v>676</v>
      </c>
      <c r="D118" s="183" t="s">
        <v>676</v>
      </c>
      <c r="E118" s="183" t="s">
        <v>676</v>
      </c>
      <c r="F118" s="183" t="s">
        <v>676</v>
      </c>
      <c r="G118" s="173" t="s">
        <v>711</v>
      </c>
      <c r="H118" s="174" t="s">
        <v>711</v>
      </c>
      <c r="I118" s="174" t="s">
        <v>711</v>
      </c>
      <c r="J118" s="179" t="s">
        <v>676</v>
      </c>
      <c r="K118" s="180" t="s">
        <v>676</v>
      </c>
      <c r="L118" s="180" t="s">
        <v>676</v>
      </c>
      <c r="M118" s="180" t="s">
        <v>676</v>
      </c>
      <c r="N118" s="173" t="s">
        <v>711</v>
      </c>
      <c r="O118" s="174" t="s">
        <v>711</v>
      </c>
      <c r="P118" s="175" t="s">
        <v>711</v>
      </c>
    </row>
    <row r="119" spans="1:16" x14ac:dyDescent="0.25">
      <c r="A119" s="152">
        <v>2746</v>
      </c>
      <c r="B119" s="187" t="str">
        <f>VLOOKUP(A119,'TASAS DESERCION'!B:C,2,)</f>
        <v>FUNDACION UNIVERSITARIA SANITAS</v>
      </c>
      <c r="C119" s="179" t="s">
        <v>676</v>
      </c>
      <c r="D119" s="183" t="s">
        <v>676</v>
      </c>
      <c r="E119" s="183" t="s">
        <v>676</v>
      </c>
      <c r="F119" s="183" t="s">
        <v>676</v>
      </c>
      <c r="G119" s="173" t="s">
        <v>711</v>
      </c>
      <c r="H119" s="174" t="s">
        <v>711</v>
      </c>
      <c r="I119" s="174" t="s">
        <v>711</v>
      </c>
      <c r="J119" s="179" t="s">
        <v>676</v>
      </c>
      <c r="K119" s="180" t="s">
        <v>676</v>
      </c>
      <c r="L119" s="180" t="s">
        <v>676</v>
      </c>
      <c r="M119" s="180" t="s">
        <v>676</v>
      </c>
      <c r="N119" s="173" t="s">
        <v>711</v>
      </c>
      <c r="O119" s="174" t="s">
        <v>711</v>
      </c>
      <c r="P119" s="175" t="s">
        <v>711</v>
      </c>
    </row>
    <row r="120" spans="1:16" x14ac:dyDescent="0.25">
      <c r="A120" s="152">
        <v>2747</v>
      </c>
      <c r="B120" s="187" t="str">
        <f>VLOOKUP(A120,'TASAS DESERCION'!B:C,2,)</f>
        <v>FUNDACION UNIVERSITARIA AUTONOMA DE LAS AMERICAS</v>
      </c>
      <c r="C120" s="179" t="s">
        <v>676</v>
      </c>
      <c r="D120" s="183" t="s">
        <v>676</v>
      </c>
      <c r="E120" s="183" t="s">
        <v>676</v>
      </c>
      <c r="F120" s="183" t="s">
        <v>676</v>
      </c>
      <c r="G120" s="173" t="s">
        <v>711</v>
      </c>
      <c r="H120" s="174" t="s">
        <v>711</v>
      </c>
      <c r="I120" s="174" t="s">
        <v>711</v>
      </c>
      <c r="J120" s="179" t="s">
        <v>676</v>
      </c>
      <c r="K120" s="180" t="s">
        <v>676</v>
      </c>
      <c r="L120" s="180" t="s">
        <v>676</v>
      </c>
      <c r="M120" s="180" t="s">
        <v>676</v>
      </c>
      <c r="N120" s="173" t="s">
        <v>711</v>
      </c>
      <c r="O120" s="174" t="s">
        <v>711</v>
      </c>
      <c r="P120" s="175" t="s">
        <v>711</v>
      </c>
    </row>
    <row r="121" spans="1:16" x14ac:dyDescent="0.25">
      <c r="A121" s="152">
        <v>2748</v>
      </c>
      <c r="B121" s="187" t="str">
        <f>VLOOKUP(A121,'TASAS DESERCION'!B:C,2,)</f>
        <v>FUNDACION UNIVERSITARIA SEMINARIO TEOLOGICO BAUTISTA INTERNACIONAL</v>
      </c>
      <c r="C121" s="179" t="s">
        <v>676</v>
      </c>
      <c r="D121" s="183" t="s">
        <v>676</v>
      </c>
      <c r="E121" s="183" t="s">
        <v>676</v>
      </c>
      <c r="F121" s="183" t="s">
        <v>676</v>
      </c>
      <c r="G121" s="173" t="s">
        <v>711</v>
      </c>
      <c r="H121" s="174" t="s">
        <v>711</v>
      </c>
      <c r="I121" s="174" t="s">
        <v>711</v>
      </c>
      <c r="J121" s="179" t="s">
        <v>676</v>
      </c>
      <c r="K121" s="180" t="s">
        <v>676</v>
      </c>
      <c r="L121" s="180" t="s">
        <v>676</v>
      </c>
      <c r="M121" s="180" t="s">
        <v>676</v>
      </c>
      <c r="N121" s="173" t="s">
        <v>711</v>
      </c>
      <c r="O121" s="174" t="s">
        <v>711</v>
      </c>
      <c r="P121" s="175" t="s">
        <v>711</v>
      </c>
    </row>
    <row r="122" spans="1:16" x14ac:dyDescent="0.25">
      <c r="A122" s="152">
        <v>2749</v>
      </c>
      <c r="B122" s="187" t="str">
        <f>VLOOKUP(A122,'TASAS DESERCION'!B:C,2,)</f>
        <v>INSTITUCION UNIVERSITARIA  SALAZAR Y HERRERA</v>
      </c>
      <c r="C122" s="179" t="s">
        <v>676</v>
      </c>
      <c r="D122" s="183" t="s">
        <v>676</v>
      </c>
      <c r="E122" s="183" t="s">
        <v>676</v>
      </c>
      <c r="F122" s="183" t="s">
        <v>676</v>
      </c>
      <c r="G122" s="173" t="s">
        <v>711</v>
      </c>
      <c r="H122" s="174" t="s">
        <v>711</v>
      </c>
      <c r="I122" s="174" t="s">
        <v>711</v>
      </c>
      <c r="J122" s="179" t="s">
        <v>676</v>
      </c>
      <c r="K122" s="180" t="s">
        <v>676</v>
      </c>
      <c r="L122" s="180" t="s">
        <v>676</v>
      </c>
      <c r="M122" s="180" t="s">
        <v>676</v>
      </c>
      <c r="N122" s="173" t="s">
        <v>711</v>
      </c>
      <c r="O122" s="174" t="s">
        <v>711</v>
      </c>
      <c r="P122" s="175" t="s">
        <v>711</v>
      </c>
    </row>
    <row r="123" spans="1:16" x14ac:dyDescent="0.25">
      <c r="A123" s="152">
        <v>2805</v>
      </c>
      <c r="B123" s="187" t="str">
        <f>VLOOKUP(A123,'TASAS DESERCION'!B:C,2,)</f>
        <v>UNIVERSIDAD SIMON BOLIVAR</v>
      </c>
      <c r="C123" s="179" t="s">
        <v>676</v>
      </c>
      <c r="D123" s="183" t="s">
        <v>676</v>
      </c>
      <c r="E123" s="183">
        <v>34</v>
      </c>
      <c r="F123" s="183" t="s">
        <v>676</v>
      </c>
      <c r="G123" s="173" t="s">
        <v>711</v>
      </c>
      <c r="H123" s="174" t="s">
        <v>711</v>
      </c>
      <c r="I123" s="174" t="s">
        <v>711</v>
      </c>
      <c r="J123" s="179">
        <v>255</v>
      </c>
      <c r="K123" s="180">
        <v>412</v>
      </c>
      <c r="L123" s="180">
        <v>386</v>
      </c>
      <c r="M123" s="180">
        <v>251</v>
      </c>
      <c r="N123" s="173">
        <v>0.61568627450980395</v>
      </c>
      <c r="O123" s="174">
        <v>-6.3106796116504826E-2</v>
      </c>
      <c r="P123" s="175">
        <v>-0.34974093264248707</v>
      </c>
    </row>
    <row r="124" spans="1:16" x14ac:dyDescent="0.25">
      <c r="A124" s="152">
        <v>2810</v>
      </c>
      <c r="B124" s="187" t="str">
        <f>VLOOKUP(A124,'TASAS DESERCION'!B:C,2,)</f>
        <v>CORPORACION UNIVERSIDAD DE LA COSTA CUC</v>
      </c>
      <c r="C124" s="179" t="s">
        <v>676</v>
      </c>
      <c r="D124" s="183" t="s">
        <v>676</v>
      </c>
      <c r="E124" s="183" t="s">
        <v>676</v>
      </c>
      <c r="F124" s="183" t="s">
        <v>676</v>
      </c>
      <c r="G124" s="173" t="s">
        <v>711</v>
      </c>
      <c r="H124" s="174" t="s">
        <v>711</v>
      </c>
      <c r="I124" s="174" t="s">
        <v>711</v>
      </c>
      <c r="J124" s="179" t="s">
        <v>676</v>
      </c>
      <c r="K124" s="180" t="s">
        <v>676</v>
      </c>
      <c r="L124" s="180" t="s">
        <v>676</v>
      </c>
      <c r="M124" s="180" t="s">
        <v>676</v>
      </c>
      <c r="N124" s="173" t="s">
        <v>711</v>
      </c>
      <c r="O124" s="174" t="s">
        <v>711</v>
      </c>
      <c r="P124" s="175" t="s">
        <v>711</v>
      </c>
    </row>
    <row r="125" spans="1:16" x14ac:dyDescent="0.25">
      <c r="A125" s="152">
        <v>2811</v>
      </c>
      <c r="B125" s="187" t="str">
        <f>VLOOKUP(A125,'TASAS DESERCION'!B:C,2,)</f>
        <v>ESCUELA COLOMBIANA DE INGENIERIA JULIO GARAVITO</v>
      </c>
      <c r="C125" s="179" t="s">
        <v>676</v>
      </c>
      <c r="D125" s="183" t="s">
        <v>676</v>
      </c>
      <c r="E125" s="183" t="s">
        <v>676</v>
      </c>
      <c r="F125" s="183" t="s">
        <v>676</v>
      </c>
      <c r="G125" s="173" t="s">
        <v>711</v>
      </c>
      <c r="H125" s="174" t="s">
        <v>711</v>
      </c>
      <c r="I125" s="174" t="s">
        <v>711</v>
      </c>
      <c r="J125" s="179">
        <v>137</v>
      </c>
      <c r="K125" s="180">
        <v>300</v>
      </c>
      <c r="L125" s="180">
        <v>309</v>
      </c>
      <c r="M125" s="180">
        <v>350</v>
      </c>
      <c r="N125" s="173">
        <v>1.1897810218978102</v>
      </c>
      <c r="O125" s="174">
        <v>3.0000000000000027E-2</v>
      </c>
      <c r="P125" s="175">
        <v>0.13268608414239491</v>
      </c>
    </row>
    <row r="126" spans="1:16" x14ac:dyDescent="0.25">
      <c r="A126" s="152">
        <v>2812</v>
      </c>
      <c r="B126" s="187" t="str">
        <f>VLOOKUP(A126,'TASAS DESERCION'!B:C,2,)</f>
        <v>UNIVERSIDAD EAN</v>
      </c>
      <c r="C126" s="179">
        <v>0</v>
      </c>
      <c r="D126" s="183">
        <v>17</v>
      </c>
      <c r="E126" s="183">
        <v>29</v>
      </c>
      <c r="F126" s="183">
        <v>27</v>
      </c>
      <c r="G126" s="173" t="s">
        <v>711</v>
      </c>
      <c r="H126" s="174">
        <v>0.70588235294117641</v>
      </c>
      <c r="I126" s="174">
        <v>-6.8965517241379337E-2</v>
      </c>
      <c r="J126" s="179">
        <v>219</v>
      </c>
      <c r="K126" s="180">
        <v>342</v>
      </c>
      <c r="L126" s="180">
        <v>529</v>
      </c>
      <c r="M126" s="180">
        <v>689</v>
      </c>
      <c r="N126" s="173">
        <v>0.56164383561643838</v>
      </c>
      <c r="O126" s="174">
        <v>0.54678362573099415</v>
      </c>
      <c r="P126" s="175">
        <v>0.30245746691871456</v>
      </c>
    </row>
    <row r="127" spans="1:16" x14ac:dyDescent="0.25">
      <c r="A127" s="152">
        <v>2813</v>
      </c>
      <c r="B127" s="187" t="str">
        <f>VLOOKUP(A127,'TASAS DESERCION'!B:C,2,)</f>
        <v>UNIVERSIDAD EIA</v>
      </c>
      <c r="C127" s="179" t="s">
        <v>676</v>
      </c>
      <c r="D127" s="183" t="s">
        <v>676</v>
      </c>
      <c r="E127" s="183" t="s">
        <v>676</v>
      </c>
      <c r="F127" s="183" t="s">
        <v>676</v>
      </c>
      <c r="G127" s="173" t="s">
        <v>711</v>
      </c>
      <c r="H127" s="174" t="s">
        <v>711</v>
      </c>
      <c r="I127" s="174" t="s">
        <v>711</v>
      </c>
      <c r="J127" s="179">
        <v>13</v>
      </c>
      <c r="K127" s="180">
        <v>16</v>
      </c>
      <c r="L127" s="180">
        <v>8</v>
      </c>
      <c r="M127" s="180">
        <v>11</v>
      </c>
      <c r="N127" s="173">
        <v>0.23076923076923084</v>
      </c>
      <c r="O127" s="174">
        <v>-0.5</v>
      </c>
      <c r="P127" s="175">
        <v>0.375</v>
      </c>
    </row>
    <row r="128" spans="1:16" x14ac:dyDescent="0.25">
      <c r="A128" s="152">
        <v>2815</v>
      </c>
      <c r="B128" s="187" t="str">
        <f>VLOOKUP(A128,'TASAS DESERCION'!B:C,2,)</f>
        <v>CORPORACION UNIVERSITARIA ADVENTISTA - UNAC</v>
      </c>
      <c r="C128" s="179" t="s">
        <v>676</v>
      </c>
      <c r="D128" s="183" t="s">
        <v>676</v>
      </c>
      <c r="E128" s="183" t="s">
        <v>676</v>
      </c>
      <c r="F128" s="183" t="s">
        <v>676</v>
      </c>
      <c r="G128" s="173" t="s">
        <v>711</v>
      </c>
      <c r="H128" s="174" t="s">
        <v>711</v>
      </c>
      <c r="I128" s="174" t="s">
        <v>711</v>
      </c>
      <c r="J128" s="179" t="s">
        <v>676</v>
      </c>
      <c r="K128" s="180" t="s">
        <v>676</v>
      </c>
      <c r="L128" s="180" t="s">
        <v>676</v>
      </c>
      <c r="M128" s="180" t="s">
        <v>676</v>
      </c>
      <c r="N128" s="173" t="s">
        <v>711</v>
      </c>
      <c r="O128" s="174" t="s">
        <v>711</v>
      </c>
      <c r="P128" s="175" t="s">
        <v>711</v>
      </c>
    </row>
    <row r="129" spans="1:16" x14ac:dyDescent="0.25">
      <c r="A129" s="152">
        <v>2818</v>
      </c>
      <c r="B129" s="187" t="str">
        <f>VLOOKUP(A129,'TASAS DESERCION'!B:C,2,)</f>
        <v>CORPORACION UNIVERSITARIA DE SANTA ROSA DE CABAL-UNISARC-</v>
      </c>
      <c r="C129" s="179" t="s">
        <v>676</v>
      </c>
      <c r="D129" s="183" t="s">
        <v>676</v>
      </c>
      <c r="E129" s="183" t="s">
        <v>676</v>
      </c>
      <c r="F129" s="183" t="s">
        <v>676</v>
      </c>
      <c r="G129" s="173" t="s">
        <v>711</v>
      </c>
      <c r="H129" s="174" t="s">
        <v>711</v>
      </c>
      <c r="I129" s="174" t="s">
        <v>711</v>
      </c>
      <c r="J129" s="179" t="s">
        <v>676</v>
      </c>
      <c r="K129" s="180" t="s">
        <v>676</v>
      </c>
      <c r="L129" s="180" t="s">
        <v>676</v>
      </c>
      <c r="M129" s="180" t="s">
        <v>676</v>
      </c>
      <c r="N129" s="173" t="s">
        <v>711</v>
      </c>
      <c r="O129" s="174" t="s">
        <v>711</v>
      </c>
      <c r="P129" s="175" t="s">
        <v>711</v>
      </c>
    </row>
    <row r="130" spans="1:16" x14ac:dyDescent="0.25">
      <c r="A130" s="152">
        <v>2820</v>
      </c>
      <c r="B130" s="187" t="str">
        <f>VLOOKUP(A130,'TASAS DESERCION'!B:C,2,)</f>
        <v>CORPORACION UNIVERSITARIA LASALLISTA</v>
      </c>
      <c r="C130" s="179" t="s">
        <v>676</v>
      </c>
      <c r="D130" s="183" t="s">
        <v>676</v>
      </c>
      <c r="E130" s="183" t="s">
        <v>676</v>
      </c>
      <c r="F130" s="183" t="s">
        <v>676</v>
      </c>
      <c r="G130" s="173" t="s">
        <v>711</v>
      </c>
      <c r="H130" s="174" t="s">
        <v>711</v>
      </c>
      <c r="I130" s="174" t="s">
        <v>711</v>
      </c>
      <c r="J130" s="179" t="s">
        <v>676</v>
      </c>
      <c r="K130" s="180" t="s">
        <v>676</v>
      </c>
      <c r="L130" s="180">
        <v>20</v>
      </c>
      <c r="M130" s="180">
        <v>29</v>
      </c>
      <c r="N130" s="173" t="s">
        <v>711</v>
      </c>
      <c r="O130" s="174" t="s">
        <v>711</v>
      </c>
      <c r="P130" s="175">
        <v>0.44999999999999996</v>
      </c>
    </row>
    <row r="131" spans="1:16" x14ac:dyDescent="0.25">
      <c r="A131" s="152">
        <v>2822</v>
      </c>
      <c r="B131" s="187" t="str">
        <f>VLOOKUP(A131,'TASAS DESERCION'!B:C,2,)</f>
        <v>ESCUELA SUPERIOR DE OFTALMOLOGIA, INSTITUTO BARRAQUER DE AMERICA</v>
      </c>
      <c r="C131" s="179" t="s">
        <v>676</v>
      </c>
      <c r="D131" s="183" t="s">
        <v>676</v>
      </c>
      <c r="E131" s="183" t="s">
        <v>676</v>
      </c>
      <c r="F131" s="183" t="s">
        <v>676</v>
      </c>
      <c r="G131" s="173" t="s">
        <v>711</v>
      </c>
      <c r="H131" s="174" t="s">
        <v>711</v>
      </c>
      <c r="I131" s="174" t="s">
        <v>711</v>
      </c>
      <c r="J131" s="179" t="s">
        <v>676</v>
      </c>
      <c r="K131" s="180" t="s">
        <v>676</v>
      </c>
      <c r="L131" s="180" t="s">
        <v>676</v>
      </c>
      <c r="M131" s="180" t="s">
        <v>676</v>
      </c>
      <c r="N131" s="173" t="s">
        <v>711</v>
      </c>
      <c r="O131" s="174" t="s">
        <v>711</v>
      </c>
      <c r="P131" s="175" t="s">
        <v>711</v>
      </c>
    </row>
    <row r="132" spans="1:16" x14ac:dyDescent="0.25">
      <c r="A132" s="152">
        <v>2823</v>
      </c>
      <c r="B132" s="187" t="str">
        <f>VLOOKUP(A132,'TASAS DESERCION'!B:C,2,)</f>
        <v>CORPORACION UNIVERSITARIA DEL CARIBE - CECAR</v>
      </c>
      <c r="C132" s="179" t="s">
        <v>676</v>
      </c>
      <c r="D132" s="183" t="s">
        <v>676</v>
      </c>
      <c r="E132" s="183" t="s">
        <v>676</v>
      </c>
      <c r="F132" s="183" t="s">
        <v>676</v>
      </c>
      <c r="G132" s="173" t="s">
        <v>711</v>
      </c>
      <c r="H132" s="174" t="s">
        <v>711</v>
      </c>
      <c r="I132" s="174" t="s">
        <v>711</v>
      </c>
      <c r="J132" s="179" t="s">
        <v>676</v>
      </c>
      <c r="K132" s="180" t="s">
        <v>676</v>
      </c>
      <c r="L132" s="180" t="s">
        <v>676</v>
      </c>
      <c r="M132" s="180" t="s">
        <v>676</v>
      </c>
      <c r="N132" s="173" t="s">
        <v>711</v>
      </c>
      <c r="O132" s="174" t="s">
        <v>711</v>
      </c>
      <c r="P132" s="175" t="s">
        <v>711</v>
      </c>
    </row>
    <row r="133" spans="1:16" x14ac:dyDescent="0.25">
      <c r="A133" s="152">
        <v>2824</v>
      </c>
      <c r="B133" s="187" t="str">
        <f>VLOOKUP(A133,'TASAS DESERCION'!B:C,2,)</f>
        <v>CORPORACION UNIVERSITARIA DE COLOMBIA IDEAS</v>
      </c>
      <c r="C133" s="179" t="s">
        <v>676</v>
      </c>
      <c r="D133" s="183" t="s">
        <v>676</v>
      </c>
      <c r="E133" s="183" t="s">
        <v>676</v>
      </c>
      <c r="F133" s="183" t="s">
        <v>676</v>
      </c>
      <c r="G133" s="173" t="s">
        <v>711</v>
      </c>
      <c r="H133" s="174" t="s">
        <v>711</v>
      </c>
      <c r="I133" s="174" t="s">
        <v>711</v>
      </c>
      <c r="J133" s="179" t="s">
        <v>676</v>
      </c>
      <c r="K133" s="180" t="s">
        <v>676</v>
      </c>
      <c r="L133" s="180" t="s">
        <v>676</v>
      </c>
      <c r="M133" s="180" t="s">
        <v>676</v>
      </c>
      <c r="N133" s="173" t="s">
        <v>711</v>
      </c>
      <c r="O133" s="174" t="s">
        <v>711</v>
      </c>
      <c r="P133" s="175" t="s">
        <v>711</v>
      </c>
    </row>
    <row r="134" spans="1:16" x14ac:dyDescent="0.25">
      <c r="A134" s="152">
        <v>2825</v>
      </c>
      <c r="B134" s="187" t="str">
        <f>VLOOKUP(A134,'TASAS DESERCION'!B:C,2,)</f>
        <v>CORPORACION UNIVERSITARIA RAFAEL NUÑEZ</v>
      </c>
      <c r="C134" s="179" t="s">
        <v>676</v>
      </c>
      <c r="D134" s="183" t="s">
        <v>676</v>
      </c>
      <c r="E134" s="183" t="s">
        <v>676</v>
      </c>
      <c r="F134" s="183" t="s">
        <v>676</v>
      </c>
      <c r="G134" s="173" t="s">
        <v>711</v>
      </c>
      <c r="H134" s="174" t="s">
        <v>711</v>
      </c>
      <c r="I134" s="174" t="s">
        <v>711</v>
      </c>
      <c r="J134" s="179" t="s">
        <v>676</v>
      </c>
      <c r="K134" s="180" t="s">
        <v>676</v>
      </c>
      <c r="L134" s="180" t="s">
        <v>676</v>
      </c>
      <c r="M134" s="180" t="s">
        <v>676</v>
      </c>
      <c r="N134" s="173" t="s">
        <v>711</v>
      </c>
      <c r="O134" s="174" t="s">
        <v>711</v>
      </c>
      <c r="P134" s="175" t="s">
        <v>711</v>
      </c>
    </row>
    <row r="135" spans="1:16" x14ac:dyDescent="0.25">
      <c r="A135" s="152">
        <v>2827</v>
      </c>
      <c r="B135" s="187" t="str">
        <f>VLOOKUP(A135,'TASAS DESERCION'!B:C,2,)</f>
        <v>CORPORACION UNIVERSITARIA DEL META</v>
      </c>
      <c r="C135" s="179" t="s">
        <v>676</v>
      </c>
      <c r="D135" s="183" t="s">
        <v>676</v>
      </c>
      <c r="E135" s="183" t="s">
        <v>676</v>
      </c>
      <c r="F135" s="183" t="s">
        <v>676</v>
      </c>
      <c r="G135" s="173" t="s">
        <v>711</v>
      </c>
      <c r="H135" s="174" t="s">
        <v>711</v>
      </c>
      <c r="I135" s="174" t="s">
        <v>711</v>
      </c>
      <c r="J135" s="179" t="s">
        <v>676</v>
      </c>
      <c r="K135" s="180" t="s">
        <v>676</v>
      </c>
      <c r="L135" s="180" t="s">
        <v>676</v>
      </c>
      <c r="M135" s="180" t="s">
        <v>676</v>
      </c>
      <c r="N135" s="173" t="s">
        <v>711</v>
      </c>
      <c r="O135" s="174" t="s">
        <v>711</v>
      </c>
      <c r="P135" s="175" t="s">
        <v>711</v>
      </c>
    </row>
    <row r="136" spans="1:16" x14ac:dyDescent="0.25">
      <c r="A136" s="152">
        <v>2828</v>
      </c>
      <c r="B136" s="187" t="str">
        <f>VLOOKUP(A136,'TASAS DESERCION'!B:C,2,)</f>
        <v>CORPORACION UNIVERSITARIA DEL HUILA-CORHUILA-</v>
      </c>
      <c r="C136" s="179" t="s">
        <v>676</v>
      </c>
      <c r="D136" s="183" t="s">
        <v>676</v>
      </c>
      <c r="E136" s="183" t="s">
        <v>676</v>
      </c>
      <c r="F136" s="183" t="s">
        <v>676</v>
      </c>
      <c r="G136" s="173" t="s">
        <v>711</v>
      </c>
      <c r="H136" s="174" t="s">
        <v>711</v>
      </c>
      <c r="I136" s="174" t="s">
        <v>711</v>
      </c>
      <c r="J136" s="179" t="s">
        <v>676</v>
      </c>
      <c r="K136" s="180" t="s">
        <v>676</v>
      </c>
      <c r="L136" s="180" t="s">
        <v>676</v>
      </c>
      <c r="M136" s="180" t="s">
        <v>676</v>
      </c>
      <c r="N136" s="173" t="s">
        <v>711</v>
      </c>
      <c r="O136" s="174" t="s">
        <v>711</v>
      </c>
      <c r="P136" s="175" t="s">
        <v>711</v>
      </c>
    </row>
    <row r="137" spans="1:16" x14ac:dyDescent="0.25">
      <c r="A137" s="152">
        <v>2829</v>
      </c>
      <c r="B137" s="187" t="str">
        <f>VLOOKUP(A137,'TASAS DESERCION'!B:C,2,)</f>
        <v>CORPORACION UNIVERSITARIA MINUTO DE DIOS -UNIMINUTO-</v>
      </c>
      <c r="C137" s="179" t="s">
        <v>676</v>
      </c>
      <c r="D137" s="183" t="s">
        <v>676</v>
      </c>
      <c r="E137" s="183" t="s">
        <v>676</v>
      </c>
      <c r="F137" s="183" t="s">
        <v>676</v>
      </c>
      <c r="G137" s="173" t="s">
        <v>711</v>
      </c>
      <c r="H137" s="174" t="s">
        <v>711</v>
      </c>
      <c r="I137" s="174" t="s">
        <v>711</v>
      </c>
      <c r="J137" s="179">
        <v>341</v>
      </c>
      <c r="K137" s="180">
        <v>223</v>
      </c>
      <c r="L137" s="180">
        <v>145</v>
      </c>
      <c r="M137" s="180">
        <v>159</v>
      </c>
      <c r="N137" s="173">
        <v>-0.3460410557184751</v>
      </c>
      <c r="O137" s="174">
        <v>-0.34977578475336324</v>
      </c>
      <c r="P137" s="175">
        <v>9.6551724137931005E-2</v>
      </c>
    </row>
    <row r="138" spans="1:16" x14ac:dyDescent="0.25">
      <c r="A138" s="152">
        <v>2830</v>
      </c>
      <c r="B138" s="187" t="str">
        <f>VLOOKUP(A138,'TASAS DESERCION'!B:C,2,)</f>
        <v>CORPORACION UNIVERSITARIA IBEROAMERICANA</v>
      </c>
      <c r="C138" s="179" t="s">
        <v>676</v>
      </c>
      <c r="D138" s="183" t="s">
        <v>676</v>
      </c>
      <c r="E138" s="183" t="s">
        <v>676</v>
      </c>
      <c r="F138" s="183" t="s">
        <v>676</v>
      </c>
      <c r="G138" s="173" t="s">
        <v>711</v>
      </c>
      <c r="H138" s="174" t="s">
        <v>711</v>
      </c>
      <c r="I138" s="174" t="s">
        <v>711</v>
      </c>
      <c r="J138" s="179" t="s">
        <v>676</v>
      </c>
      <c r="K138" s="180" t="s">
        <v>676</v>
      </c>
      <c r="L138" s="180" t="s">
        <v>676</v>
      </c>
      <c r="M138" s="180" t="s">
        <v>676</v>
      </c>
      <c r="N138" s="173" t="s">
        <v>711</v>
      </c>
      <c r="O138" s="174" t="s">
        <v>711</v>
      </c>
      <c r="P138" s="175" t="s">
        <v>711</v>
      </c>
    </row>
    <row r="139" spans="1:16" x14ac:dyDescent="0.25">
      <c r="A139" s="152">
        <v>2831</v>
      </c>
      <c r="B139" s="187" t="str">
        <f>VLOOKUP(A139,'TASAS DESERCION'!B:C,2,)</f>
        <v>CORPORACION UNIVERSITARIA DE CIENCIA Y DESARROLLO - UNICIENCIA</v>
      </c>
      <c r="C139" s="179" t="s">
        <v>676</v>
      </c>
      <c r="D139" s="183" t="s">
        <v>676</v>
      </c>
      <c r="E139" s="183" t="s">
        <v>676</v>
      </c>
      <c r="F139" s="183" t="s">
        <v>676</v>
      </c>
      <c r="G139" s="173" t="s">
        <v>711</v>
      </c>
      <c r="H139" s="174" t="s">
        <v>711</v>
      </c>
      <c r="I139" s="174" t="s">
        <v>711</v>
      </c>
      <c r="J139" s="179" t="s">
        <v>676</v>
      </c>
      <c r="K139" s="180" t="s">
        <v>676</v>
      </c>
      <c r="L139" s="180" t="s">
        <v>676</v>
      </c>
      <c r="M139" s="180" t="s">
        <v>676</v>
      </c>
      <c r="N139" s="173" t="s">
        <v>711</v>
      </c>
      <c r="O139" s="174" t="s">
        <v>711</v>
      </c>
      <c r="P139" s="175" t="s">
        <v>711</v>
      </c>
    </row>
    <row r="140" spans="1:16" x14ac:dyDescent="0.25">
      <c r="A140" s="152">
        <v>2832</v>
      </c>
      <c r="B140" s="187" t="str">
        <f>VLOOKUP(A140,'TASAS DESERCION'!B:C,2,)</f>
        <v>UNIVERSIDAD DE SANTANDER - UDES</v>
      </c>
      <c r="C140" s="179" t="s">
        <v>676</v>
      </c>
      <c r="D140" s="183" t="s">
        <v>676</v>
      </c>
      <c r="E140" s="183" t="s">
        <v>676</v>
      </c>
      <c r="F140" s="183" t="s">
        <v>676</v>
      </c>
      <c r="G140" s="173" t="s">
        <v>711</v>
      </c>
      <c r="H140" s="174" t="s">
        <v>711</v>
      </c>
      <c r="I140" s="174" t="s">
        <v>711</v>
      </c>
      <c r="J140" s="179">
        <v>0</v>
      </c>
      <c r="K140" s="180">
        <v>1700</v>
      </c>
      <c r="L140" s="180">
        <v>3536</v>
      </c>
      <c r="M140" s="180">
        <v>2732</v>
      </c>
      <c r="N140" s="173" t="s">
        <v>711</v>
      </c>
      <c r="O140" s="174">
        <v>1.08</v>
      </c>
      <c r="P140" s="175">
        <v>-0.2273755656108597</v>
      </c>
    </row>
    <row r="141" spans="1:16" x14ac:dyDescent="0.25">
      <c r="A141" s="152">
        <v>2833</v>
      </c>
      <c r="B141" s="187" t="str">
        <f>VLOOKUP(A141,'TASAS DESERCION'!B:C,2,)</f>
        <v>CORPORACION UNIVERSITARIA REMINGTON</v>
      </c>
      <c r="C141" s="179" t="s">
        <v>676</v>
      </c>
      <c r="D141" s="183" t="s">
        <v>676</v>
      </c>
      <c r="E141" s="183" t="s">
        <v>676</v>
      </c>
      <c r="F141" s="183" t="s">
        <v>676</v>
      </c>
      <c r="G141" s="173" t="s">
        <v>711</v>
      </c>
      <c r="H141" s="174" t="s">
        <v>711</v>
      </c>
      <c r="I141" s="174" t="s">
        <v>711</v>
      </c>
      <c r="J141" s="179" t="s">
        <v>676</v>
      </c>
      <c r="K141" s="180" t="s">
        <v>676</v>
      </c>
      <c r="L141" s="180" t="s">
        <v>676</v>
      </c>
      <c r="M141" s="180" t="s">
        <v>676</v>
      </c>
      <c r="N141" s="173" t="s">
        <v>711</v>
      </c>
      <c r="O141" s="174" t="s">
        <v>711</v>
      </c>
      <c r="P141" s="175" t="s">
        <v>711</v>
      </c>
    </row>
    <row r="142" spans="1:16" x14ac:dyDescent="0.25">
      <c r="A142" s="152">
        <v>2834</v>
      </c>
      <c r="B142" s="187" t="str">
        <f>VLOOKUP(A142,'TASAS DESERCION'!B:C,2,)</f>
        <v>UNIVERSITARIA AGUSTINIANA- UNIAGUSTINIANA</v>
      </c>
      <c r="C142" s="179" t="s">
        <v>676</v>
      </c>
      <c r="D142" s="183" t="s">
        <v>676</v>
      </c>
      <c r="E142" s="183" t="s">
        <v>676</v>
      </c>
      <c r="F142" s="183" t="s">
        <v>676</v>
      </c>
      <c r="G142" s="173" t="s">
        <v>711</v>
      </c>
      <c r="H142" s="174" t="s">
        <v>711</v>
      </c>
      <c r="I142" s="174" t="s">
        <v>711</v>
      </c>
      <c r="J142" s="179" t="s">
        <v>676</v>
      </c>
      <c r="K142" s="180" t="s">
        <v>676</v>
      </c>
      <c r="L142" s="180" t="s">
        <v>676</v>
      </c>
      <c r="M142" s="180" t="s">
        <v>676</v>
      </c>
      <c r="N142" s="173" t="s">
        <v>711</v>
      </c>
      <c r="O142" s="174" t="s">
        <v>711</v>
      </c>
      <c r="P142" s="175" t="s">
        <v>711</v>
      </c>
    </row>
    <row r="143" spans="1:16" x14ac:dyDescent="0.25">
      <c r="A143" s="152">
        <v>2836</v>
      </c>
      <c r="B143" s="187" t="str">
        <f>VLOOKUP(A143,'TASAS DESERCION'!B:C,2,)</f>
        <v>CORPORACION UNIVERSITARIA EMPRESARIAL DE SALAMANCA</v>
      </c>
      <c r="C143" s="179" t="s">
        <v>676</v>
      </c>
      <c r="D143" s="183" t="s">
        <v>676</v>
      </c>
      <c r="E143" s="183" t="s">
        <v>676</v>
      </c>
      <c r="F143" s="183" t="s">
        <v>676</v>
      </c>
      <c r="G143" s="173" t="s">
        <v>711</v>
      </c>
      <c r="H143" s="174" t="s">
        <v>711</v>
      </c>
      <c r="I143" s="174" t="s">
        <v>711</v>
      </c>
      <c r="J143" s="179" t="s">
        <v>676</v>
      </c>
      <c r="K143" s="180" t="s">
        <v>676</v>
      </c>
      <c r="L143" s="180" t="s">
        <v>676</v>
      </c>
      <c r="M143" s="180" t="s">
        <v>676</v>
      </c>
      <c r="N143" s="173" t="s">
        <v>711</v>
      </c>
      <c r="O143" s="174" t="s">
        <v>711</v>
      </c>
      <c r="P143" s="175" t="s">
        <v>711</v>
      </c>
    </row>
    <row r="144" spans="1:16" x14ac:dyDescent="0.25">
      <c r="A144" s="152">
        <v>2837</v>
      </c>
      <c r="B144" s="187" t="str">
        <f>VLOOKUP(A144,'TASAS DESERCION'!B:C,2,)</f>
        <v>CORPORACION UNIVERSITARIA REPUBLICANA</v>
      </c>
      <c r="C144" s="179" t="s">
        <v>676</v>
      </c>
      <c r="D144" s="183" t="s">
        <v>676</v>
      </c>
      <c r="E144" s="183" t="s">
        <v>676</v>
      </c>
      <c r="F144" s="183" t="s">
        <v>676</v>
      </c>
      <c r="G144" s="173" t="s">
        <v>711</v>
      </c>
      <c r="H144" s="174" t="s">
        <v>711</v>
      </c>
      <c r="I144" s="174" t="s">
        <v>711</v>
      </c>
      <c r="J144" s="179" t="s">
        <v>676</v>
      </c>
      <c r="K144" s="180" t="s">
        <v>676</v>
      </c>
      <c r="L144" s="180" t="s">
        <v>676</v>
      </c>
      <c r="M144" s="180" t="s">
        <v>676</v>
      </c>
      <c r="N144" s="173" t="s">
        <v>711</v>
      </c>
      <c r="O144" s="174" t="s">
        <v>711</v>
      </c>
      <c r="P144" s="175" t="s">
        <v>711</v>
      </c>
    </row>
    <row r="145" spans="1:16" x14ac:dyDescent="0.25">
      <c r="A145" s="152">
        <v>2838</v>
      </c>
      <c r="B145" s="187" t="str">
        <f>VLOOKUP(A145,'TASAS DESERCION'!B:C,2,)</f>
        <v>CORPORACION COLEGIATURA COLOMBIANA</v>
      </c>
      <c r="C145" s="179" t="s">
        <v>676</v>
      </c>
      <c r="D145" s="183" t="s">
        <v>676</v>
      </c>
      <c r="E145" s="183" t="s">
        <v>676</v>
      </c>
      <c r="F145" s="183" t="s">
        <v>676</v>
      </c>
      <c r="G145" s="173" t="s">
        <v>711</v>
      </c>
      <c r="H145" s="174" t="s">
        <v>711</v>
      </c>
      <c r="I145" s="174" t="s">
        <v>711</v>
      </c>
      <c r="J145" s="179" t="s">
        <v>676</v>
      </c>
      <c r="K145" s="180" t="s">
        <v>676</v>
      </c>
      <c r="L145" s="180" t="s">
        <v>676</v>
      </c>
      <c r="M145" s="180" t="s">
        <v>676</v>
      </c>
      <c r="N145" s="173" t="s">
        <v>711</v>
      </c>
      <c r="O145" s="174" t="s">
        <v>711</v>
      </c>
      <c r="P145" s="175" t="s">
        <v>711</v>
      </c>
    </row>
    <row r="146" spans="1:16" x14ac:dyDescent="0.25">
      <c r="A146" s="152">
        <v>2840</v>
      </c>
      <c r="B146" s="187" t="str">
        <f>VLOOKUP(A146,'TASAS DESERCION'!B:C,2,)</f>
        <v>CORPORACION UNIVERSITARIA EMPRESARIAL ALEXANDER VON HUMBOLDT - CUE</v>
      </c>
      <c r="C146" s="179" t="s">
        <v>676</v>
      </c>
      <c r="D146" s="183" t="s">
        <v>676</v>
      </c>
      <c r="E146" s="183" t="s">
        <v>676</v>
      </c>
      <c r="F146" s="183" t="s">
        <v>676</v>
      </c>
      <c r="G146" s="173" t="s">
        <v>711</v>
      </c>
      <c r="H146" s="174" t="s">
        <v>711</v>
      </c>
      <c r="I146" s="174" t="s">
        <v>711</v>
      </c>
      <c r="J146" s="179" t="s">
        <v>676</v>
      </c>
      <c r="K146" s="180" t="s">
        <v>676</v>
      </c>
      <c r="L146" s="180" t="s">
        <v>676</v>
      </c>
      <c r="M146" s="180" t="s">
        <v>676</v>
      </c>
      <c r="N146" s="173" t="s">
        <v>711</v>
      </c>
      <c r="O146" s="174" t="s">
        <v>711</v>
      </c>
      <c r="P146" s="175" t="s">
        <v>711</v>
      </c>
    </row>
    <row r="147" spans="1:16" x14ac:dyDescent="0.25">
      <c r="A147" s="152">
        <v>2842</v>
      </c>
      <c r="B147" s="187" t="str">
        <f>VLOOKUP(A147,'TASAS DESERCION'!B:C,2,)</f>
        <v>CORPORACION UNIVERSITARIA REFORMADA - CUR -</v>
      </c>
      <c r="C147" s="179" t="s">
        <v>676</v>
      </c>
      <c r="D147" s="183" t="s">
        <v>676</v>
      </c>
      <c r="E147" s="183" t="s">
        <v>676</v>
      </c>
      <c r="F147" s="183" t="s">
        <v>676</v>
      </c>
      <c r="G147" s="173" t="s">
        <v>711</v>
      </c>
      <c r="H147" s="174" t="s">
        <v>711</v>
      </c>
      <c r="I147" s="174" t="s">
        <v>711</v>
      </c>
      <c r="J147" s="179" t="s">
        <v>676</v>
      </c>
      <c r="K147" s="180" t="s">
        <v>676</v>
      </c>
      <c r="L147" s="180" t="s">
        <v>676</v>
      </c>
      <c r="M147" s="180" t="s">
        <v>676</v>
      </c>
      <c r="N147" s="173" t="s">
        <v>711</v>
      </c>
      <c r="O147" s="174" t="s">
        <v>711</v>
      </c>
      <c r="P147" s="175" t="s">
        <v>711</v>
      </c>
    </row>
    <row r="148" spans="1:16" x14ac:dyDescent="0.25">
      <c r="A148" s="152">
        <v>2847</v>
      </c>
      <c r="B148" s="187" t="str">
        <f>VLOOKUP(A148,'TASAS DESERCION'!B:C,2,)</f>
        <v>CORPORACION UNIVERSITARIA DE INVESTIGACION Y DESARROLLO - UDI</v>
      </c>
      <c r="C148" s="179" t="s">
        <v>676</v>
      </c>
      <c r="D148" s="183" t="s">
        <v>676</v>
      </c>
      <c r="E148" s="183" t="s">
        <v>676</v>
      </c>
      <c r="F148" s="183" t="s">
        <v>676</v>
      </c>
      <c r="G148" s="173" t="s">
        <v>711</v>
      </c>
      <c r="H148" s="174" t="s">
        <v>711</v>
      </c>
      <c r="I148" s="174" t="s">
        <v>711</v>
      </c>
      <c r="J148" s="179" t="s">
        <v>676</v>
      </c>
      <c r="K148" s="180" t="s">
        <v>676</v>
      </c>
      <c r="L148" s="180" t="s">
        <v>676</v>
      </c>
      <c r="M148" s="180" t="s">
        <v>676</v>
      </c>
      <c r="N148" s="173" t="s">
        <v>711</v>
      </c>
      <c r="O148" s="174" t="s">
        <v>711</v>
      </c>
      <c r="P148" s="175" t="s">
        <v>711</v>
      </c>
    </row>
    <row r="149" spans="1:16" x14ac:dyDescent="0.25">
      <c r="A149" s="152">
        <v>2848</v>
      </c>
      <c r="B149" s="187" t="str">
        <f>VLOOKUP(A149,'TASAS DESERCION'!B:C,2,)</f>
        <v>Corporacion Universitaria Unitec</v>
      </c>
      <c r="C149" s="179" t="s">
        <v>676</v>
      </c>
      <c r="D149" s="183" t="s">
        <v>676</v>
      </c>
      <c r="E149" s="183" t="s">
        <v>676</v>
      </c>
      <c r="F149" s="180" t="s">
        <v>676</v>
      </c>
      <c r="G149" s="173" t="s">
        <v>711</v>
      </c>
      <c r="H149" s="174" t="s">
        <v>711</v>
      </c>
      <c r="I149" s="174" t="s">
        <v>711</v>
      </c>
      <c r="J149" s="179" t="s">
        <v>676</v>
      </c>
      <c r="K149" s="180" t="s">
        <v>676</v>
      </c>
      <c r="L149" s="180" t="s">
        <v>676</v>
      </c>
      <c r="M149" s="180" t="s">
        <v>676</v>
      </c>
      <c r="N149" s="173" t="s">
        <v>711</v>
      </c>
      <c r="O149" s="174" t="s">
        <v>711</v>
      </c>
      <c r="P149" s="175" t="s">
        <v>711</v>
      </c>
    </row>
    <row r="150" spans="1:16" x14ac:dyDescent="0.25">
      <c r="A150" s="152">
        <v>2849</v>
      </c>
      <c r="B150" s="187" t="str">
        <f>VLOOKUP(A150,'TASAS DESERCION'!B:C,2,)</f>
        <v>CORPORACION UNIVERSITARIA AUTONOMA DEL CAUCA</v>
      </c>
      <c r="C150" s="179" t="s">
        <v>676</v>
      </c>
      <c r="D150" s="183" t="s">
        <v>676</v>
      </c>
      <c r="E150" s="183" t="s">
        <v>676</v>
      </c>
      <c r="F150" s="183" t="s">
        <v>676</v>
      </c>
      <c r="G150" s="173" t="s">
        <v>711</v>
      </c>
      <c r="H150" s="174" t="s">
        <v>711</v>
      </c>
      <c r="I150" s="174" t="s">
        <v>711</v>
      </c>
      <c r="J150" s="179" t="s">
        <v>676</v>
      </c>
      <c r="K150" s="180" t="s">
        <v>676</v>
      </c>
      <c r="L150" s="180" t="s">
        <v>676</v>
      </c>
      <c r="M150" s="180" t="s">
        <v>676</v>
      </c>
      <c r="N150" s="173" t="s">
        <v>711</v>
      </c>
      <c r="O150" s="174" t="s">
        <v>711</v>
      </c>
      <c r="P150" s="175" t="s">
        <v>711</v>
      </c>
    </row>
    <row r="151" spans="1:16" x14ac:dyDescent="0.25">
      <c r="A151" s="152">
        <v>2850</v>
      </c>
      <c r="B151" s="187" t="str">
        <f>VLOOKUP(A151,'TASAS DESERCION'!B:C,2,)</f>
        <v>CORPORACION UNIVERSITARIA ANTONIO JOSE DE SUCRE - CORPOSUCRE</v>
      </c>
      <c r="C151" s="179" t="s">
        <v>676</v>
      </c>
      <c r="D151" s="183" t="s">
        <v>676</v>
      </c>
      <c r="E151" s="183" t="s">
        <v>676</v>
      </c>
      <c r="F151" s="183" t="s">
        <v>676</v>
      </c>
      <c r="G151" s="173" t="s">
        <v>711</v>
      </c>
      <c r="H151" s="174" t="s">
        <v>711</v>
      </c>
      <c r="I151" s="174" t="s">
        <v>711</v>
      </c>
      <c r="J151" s="179" t="s">
        <v>676</v>
      </c>
      <c r="K151" s="180" t="s">
        <v>676</v>
      </c>
      <c r="L151" s="180" t="s">
        <v>676</v>
      </c>
      <c r="M151" s="180" t="s">
        <v>676</v>
      </c>
      <c r="N151" s="173" t="s">
        <v>711</v>
      </c>
      <c r="O151" s="174" t="s">
        <v>711</v>
      </c>
      <c r="P151" s="175" t="s">
        <v>711</v>
      </c>
    </row>
    <row r="152" spans="1:16" x14ac:dyDescent="0.25">
      <c r="A152" s="152">
        <v>2901</v>
      </c>
      <c r="B152" s="187" t="str">
        <f>VLOOKUP(A152,'TASAS DESERCION'!B:C,2,)</f>
        <v>ESCUELA DE INTELIGENCIA Y CONTRAINTELIGENCIA BRIGADIER GENERAL RICARDO CHARRY SOLANO</v>
      </c>
      <c r="C152" s="179" t="s">
        <v>676</v>
      </c>
      <c r="D152" s="183" t="s">
        <v>676</v>
      </c>
      <c r="E152" s="183" t="s">
        <v>676</v>
      </c>
      <c r="F152" s="183" t="s">
        <v>676</v>
      </c>
      <c r="G152" s="173" t="s">
        <v>711</v>
      </c>
      <c r="H152" s="174" t="s">
        <v>711</v>
      </c>
      <c r="I152" s="174" t="s">
        <v>711</v>
      </c>
      <c r="J152" s="179" t="s">
        <v>676</v>
      </c>
      <c r="K152" s="180" t="s">
        <v>676</v>
      </c>
      <c r="L152" s="180">
        <v>37</v>
      </c>
      <c r="M152" s="180">
        <v>79</v>
      </c>
      <c r="N152" s="173" t="s">
        <v>711</v>
      </c>
      <c r="O152" s="174" t="s">
        <v>711</v>
      </c>
      <c r="P152" s="175">
        <v>1.1351351351351351</v>
      </c>
    </row>
    <row r="153" spans="1:16" x14ac:dyDescent="0.25">
      <c r="A153" s="152">
        <v>2902</v>
      </c>
      <c r="B153" s="187" t="str">
        <f>VLOOKUP(A153,'TASAS DESERCION'!B:C,2,)</f>
        <v>ESCUELA DE LOGISTICA</v>
      </c>
      <c r="C153" s="179" t="s">
        <v>676</v>
      </c>
      <c r="D153" s="183" t="s">
        <v>676</v>
      </c>
      <c r="E153" s="183" t="s">
        <v>676</v>
      </c>
      <c r="F153" s="183" t="s">
        <v>676</v>
      </c>
      <c r="G153" s="173" t="s">
        <v>711</v>
      </c>
      <c r="H153" s="174" t="s">
        <v>711</v>
      </c>
      <c r="I153" s="174" t="s">
        <v>711</v>
      </c>
      <c r="J153" s="179" t="s">
        <v>676</v>
      </c>
      <c r="K153" s="180" t="s">
        <v>676</v>
      </c>
      <c r="L153" s="180" t="s">
        <v>676</v>
      </c>
      <c r="M153" s="180" t="s">
        <v>676</v>
      </c>
      <c r="N153" s="173" t="s">
        <v>711</v>
      </c>
      <c r="O153" s="174" t="s">
        <v>711</v>
      </c>
      <c r="P153" s="175" t="s">
        <v>711</v>
      </c>
    </row>
    <row r="154" spans="1:16" x14ac:dyDescent="0.25">
      <c r="A154" s="152">
        <v>2903</v>
      </c>
      <c r="B154" s="187" t="str">
        <f>VLOOKUP(A154,'TASAS DESERCION'!B:C,2,)</f>
        <v>ESCUELA DE COMUNICACIONES</v>
      </c>
      <c r="C154" s="179" t="s">
        <v>676</v>
      </c>
      <c r="D154" s="183" t="s">
        <v>676</v>
      </c>
      <c r="E154" s="183" t="s">
        <v>676</v>
      </c>
      <c r="F154" s="183" t="s">
        <v>676</v>
      </c>
      <c r="G154" s="173" t="s">
        <v>711</v>
      </c>
      <c r="H154" s="174" t="s">
        <v>711</v>
      </c>
      <c r="I154" s="174" t="s">
        <v>711</v>
      </c>
      <c r="J154" s="179" t="s">
        <v>676</v>
      </c>
      <c r="K154" s="180" t="s">
        <v>676</v>
      </c>
      <c r="L154" s="180" t="s">
        <v>676</v>
      </c>
      <c r="M154" s="180" t="s">
        <v>676</v>
      </c>
      <c r="N154" s="173" t="s">
        <v>711</v>
      </c>
      <c r="O154" s="174" t="s">
        <v>711</v>
      </c>
      <c r="P154" s="175" t="s">
        <v>711</v>
      </c>
    </row>
    <row r="155" spans="1:16" x14ac:dyDescent="0.25">
      <c r="A155" s="152">
        <v>2904</v>
      </c>
      <c r="B155" s="187" t="str">
        <f>VLOOKUP(A155,'TASAS DESERCION'!B:C,2,)</f>
        <v>ESCUELA SUPERIOR DE GUERRA GENERAL RAFAEL REYES PRIETO</v>
      </c>
      <c r="C155" s="179" t="s">
        <v>676</v>
      </c>
      <c r="D155" s="183" t="s">
        <v>676</v>
      </c>
      <c r="E155" s="183" t="s">
        <v>676</v>
      </c>
      <c r="F155" s="183" t="s">
        <v>676</v>
      </c>
      <c r="G155" s="173" t="s">
        <v>711</v>
      </c>
      <c r="H155" s="174" t="s">
        <v>711</v>
      </c>
      <c r="I155" s="174" t="s">
        <v>711</v>
      </c>
      <c r="J155" s="179">
        <v>104</v>
      </c>
      <c r="K155" s="180">
        <v>150</v>
      </c>
      <c r="L155" s="180">
        <v>569</v>
      </c>
      <c r="M155" s="180">
        <v>405</v>
      </c>
      <c r="N155" s="173">
        <v>0.44230769230769229</v>
      </c>
      <c r="O155" s="174">
        <v>2.7933333333333334</v>
      </c>
      <c r="P155" s="175">
        <v>-0.28822495606326892</v>
      </c>
    </row>
    <row r="156" spans="1:16" x14ac:dyDescent="0.25">
      <c r="A156" s="152">
        <v>2905</v>
      </c>
      <c r="B156" s="187" t="str">
        <f>VLOOKUP(A156,'TASAS DESERCION'!B:C,2,)</f>
        <v>CENTRO DE EDUCACION MILITAR - CEMIL</v>
      </c>
      <c r="C156" s="179" t="s">
        <v>676</v>
      </c>
      <c r="D156" s="183" t="s">
        <v>676</v>
      </c>
      <c r="E156" s="183" t="s">
        <v>676</v>
      </c>
      <c r="F156" s="183" t="s">
        <v>676</v>
      </c>
      <c r="G156" s="173" t="s">
        <v>711</v>
      </c>
      <c r="H156" s="174" t="s">
        <v>711</v>
      </c>
      <c r="I156" s="174" t="s">
        <v>711</v>
      </c>
      <c r="J156" s="179" t="s">
        <v>676</v>
      </c>
      <c r="K156" s="180" t="s">
        <v>676</v>
      </c>
      <c r="L156" s="180" t="s">
        <v>676</v>
      </c>
      <c r="M156" s="180" t="s">
        <v>676</v>
      </c>
      <c r="N156" s="173" t="s">
        <v>711</v>
      </c>
      <c r="O156" s="174" t="s">
        <v>711</v>
      </c>
      <c r="P156" s="175" t="s">
        <v>711</v>
      </c>
    </row>
    <row r="157" spans="1:16" x14ac:dyDescent="0.25">
      <c r="A157" s="152">
        <v>2906</v>
      </c>
      <c r="B157" s="187" t="str">
        <f>VLOOKUP(A157,'TASAS DESERCION'!B:C,2,)</f>
        <v xml:space="preserve">ESCUELA DE POSTGRADOS DE LA FUERZA AEREA COLOMBIANA CAPITAN JOSE EDMUNDO SANDOVAL - EPFAC </v>
      </c>
      <c r="C157" s="179" t="s">
        <v>676</v>
      </c>
      <c r="D157" s="183" t="s">
        <v>676</v>
      </c>
      <c r="E157" s="183" t="s">
        <v>676</v>
      </c>
      <c r="F157" s="183" t="s">
        <v>676</v>
      </c>
      <c r="G157" s="173" t="s">
        <v>711</v>
      </c>
      <c r="H157" s="174" t="s">
        <v>711</v>
      </c>
      <c r="I157" s="174" t="s">
        <v>711</v>
      </c>
      <c r="J157" s="179" t="s">
        <v>676</v>
      </c>
      <c r="K157" s="180" t="s">
        <v>676</v>
      </c>
      <c r="L157" s="180">
        <v>25</v>
      </c>
      <c r="M157" s="180">
        <v>20</v>
      </c>
      <c r="N157" s="173" t="s">
        <v>711</v>
      </c>
      <c r="O157" s="174" t="s">
        <v>711</v>
      </c>
      <c r="P157" s="175">
        <v>-0.19999999999999996</v>
      </c>
    </row>
    <row r="158" spans="1:16" x14ac:dyDescent="0.25">
      <c r="A158" s="152">
        <v>3102</v>
      </c>
      <c r="B158" s="187" t="str">
        <f>VLOOKUP(A158,'TASAS DESERCION'!B:C,2,)</f>
        <v>INSTITUTO SUPERIOR DE EDUCACION RURAL-ISER-</v>
      </c>
      <c r="C158" s="179" t="s">
        <v>676</v>
      </c>
      <c r="D158" s="183" t="s">
        <v>676</v>
      </c>
      <c r="E158" s="183" t="s">
        <v>676</v>
      </c>
      <c r="F158" s="183" t="s">
        <v>676</v>
      </c>
      <c r="G158" s="173" t="s">
        <v>711</v>
      </c>
      <c r="H158" s="174" t="s">
        <v>711</v>
      </c>
      <c r="I158" s="174" t="s">
        <v>711</v>
      </c>
      <c r="J158" s="179" t="s">
        <v>676</v>
      </c>
      <c r="K158" s="180" t="s">
        <v>676</v>
      </c>
      <c r="L158" s="180" t="s">
        <v>676</v>
      </c>
      <c r="M158" s="180" t="s">
        <v>676</v>
      </c>
      <c r="N158" s="173" t="s">
        <v>711</v>
      </c>
      <c r="O158" s="174" t="s">
        <v>711</v>
      </c>
      <c r="P158" s="175" t="s">
        <v>711</v>
      </c>
    </row>
    <row r="159" spans="1:16" x14ac:dyDescent="0.25">
      <c r="A159" s="152">
        <v>3103</v>
      </c>
      <c r="B159" s="187" t="str">
        <f>VLOOKUP(A159,'TASAS DESERCION'!B:C,2,)</f>
        <v>COLEGIO MAYOR DE BOLIVAR</v>
      </c>
      <c r="C159" s="179" t="s">
        <v>676</v>
      </c>
      <c r="D159" s="183" t="s">
        <v>676</v>
      </c>
      <c r="E159" s="183" t="s">
        <v>676</v>
      </c>
      <c r="F159" s="183" t="s">
        <v>676</v>
      </c>
      <c r="G159" s="173" t="s">
        <v>711</v>
      </c>
      <c r="H159" s="174" t="s">
        <v>711</v>
      </c>
      <c r="I159" s="174" t="s">
        <v>711</v>
      </c>
      <c r="J159" s="179" t="s">
        <v>676</v>
      </c>
      <c r="K159" s="180" t="s">
        <v>676</v>
      </c>
      <c r="L159" s="180" t="s">
        <v>676</v>
      </c>
      <c r="M159" s="180" t="s">
        <v>676</v>
      </c>
      <c r="N159" s="173" t="s">
        <v>711</v>
      </c>
      <c r="O159" s="174" t="s">
        <v>711</v>
      </c>
      <c r="P159" s="175" t="s">
        <v>711</v>
      </c>
    </row>
    <row r="160" spans="1:16" x14ac:dyDescent="0.25">
      <c r="A160" s="152">
        <v>3104</v>
      </c>
      <c r="B160" s="187" t="str">
        <f>VLOOKUP(A160,'TASAS DESERCION'!B:C,2,)</f>
        <v>COLEGIO MAYOR DEL CAUCA</v>
      </c>
      <c r="C160" s="179" t="s">
        <v>676</v>
      </c>
      <c r="D160" s="183" t="s">
        <v>676</v>
      </c>
      <c r="E160" s="183" t="s">
        <v>676</v>
      </c>
      <c r="F160" s="183" t="s">
        <v>676</v>
      </c>
      <c r="G160" s="173" t="s">
        <v>711</v>
      </c>
      <c r="H160" s="174" t="s">
        <v>711</v>
      </c>
      <c r="I160" s="174" t="s">
        <v>711</v>
      </c>
      <c r="J160" s="179" t="s">
        <v>676</v>
      </c>
      <c r="K160" s="180" t="s">
        <v>676</v>
      </c>
      <c r="L160" s="180" t="s">
        <v>676</v>
      </c>
      <c r="M160" s="180" t="s">
        <v>676</v>
      </c>
      <c r="N160" s="173" t="s">
        <v>711</v>
      </c>
      <c r="O160" s="174" t="s">
        <v>711</v>
      </c>
      <c r="P160" s="175" t="s">
        <v>711</v>
      </c>
    </row>
    <row r="161" spans="1:16" x14ac:dyDescent="0.25">
      <c r="A161" s="152">
        <v>3107</v>
      </c>
      <c r="B161" s="187" t="str">
        <f>VLOOKUP(A161,'TASAS DESERCION'!B:C,2,)</f>
        <v>INSTITUCIÓN UNIVERSITARIA PASCUAL BRAVO</v>
      </c>
      <c r="C161" s="179" t="s">
        <v>676</v>
      </c>
      <c r="D161" s="183" t="s">
        <v>676</v>
      </c>
      <c r="E161" s="183" t="s">
        <v>676</v>
      </c>
      <c r="F161" s="183" t="s">
        <v>676</v>
      </c>
      <c r="G161" s="173" t="s">
        <v>711</v>
      </c>
      <c r="H161" s="174" t="s">
        <v>711</v>
      </c>
      <c r="I161" s="174" t="s">
        <v>711</v>
      </c>
      <c r="J161" s="179" t="s">
        <v>676</v>
      </c>
      <c r="K161" s="180" t="s">
        <v>676</v>
      </c>
      <c r="L161" s="180" t="s">
        <v>676</v>
      </c>
      <c r="M161" s="180" t="s">
        <v>676</v>
      </c>
      <c r="N161" s="173" t="s">
        <v>711</v>
      </c>
      <c r="O161" s="174" t="s">
        <v>711</v>
      </c>
      <c r="P161" s="175" t="s">
        <v>711</v>
      </c>
    </row>
    <row r="162" spans="1:16" x14ac:dyDescent="0.25">
      <c r="A162" s="152">
        <v>3114</v>
      </c>
      <c r="B162" s="187" t="str">
        <f>VLOOKUP(A162,'TASAS DESERCION'!B:C,2,)</f>
        <v>ESCUELA NAVAL DE SUBOFICIALES ARC BARRANQUILLA</v>
      </c>
      <c r="C162" s="179" t="s">
        <v>676</v>
      </c>
      <c r="D162" s="183" t="s">
        <v>676</v>
      </c>
      <c r="E162" s="183" t="s">
        <v>676</v>
      </c>
      <c r="F162" s="183" t="s">
        <v>676</v>
      </c>
      <c r="G162" s="173" t="s">
        <v>711</v>
      </c>
      <c r="H162" s="174" t="s">
        <v>711</v>
      </c>
      <c r="I162" s="174" t="s">
        <v>711</v>
      </c>
      <c r="J162" s="179" t="s">
        <v>676</v>
      </c>
      <c r="K162" s="180" t="s">
        <v>676</v>
      </c>
      <c r="L162" s="180" t="s">
        <v>676</v>
      </c>
      <c r="M162" s="180" t="s">
        <v>676</v>
      </c>
      <c r="N162" s="173" t="s">
        <v>711</v>
      </c>
      <c r="O162" s="174" t="s">
        <v>711</v>
      </c>
      <c r="P162" s="175" t="s">
        <v>711</v>
      </c>
    </row>
    <row r="163" spans="1:16" x14ac:dyDescent="0.25">
      <c r="A163" s="152">
        <v>3115</v>
      </c>
      <c r="B163" s="187" t="str">
        <f>VLOOKUP(A163,'TASAS DESERCION'!B:C,2,)</f>
        <v>INSTITUTO TECNOLOGICO DEL PUTUMAYO</v>
      </c>
      <c r="C163" s="179" t="s">
        <v>676</v>
      </c>
      <c r="D163" s="183" t="s">
        <v>676</v>
      </c>
      <c r="E163" s="183" t="s">
        <v>676</v>
      </c>
      <c r="F163" s="183" t="s">
        <v>676</v>
      </c>
      <c r="G163" s="173" t="s">
        <v>711</v>
      </c>
      <c r="H163" s="174" t="s">
        <v>711</v>
      </c>
      <c r="I163" s="174" t="s">
        <v>711</v>
      </c>
      <c r="J163" s="179" t="s">
        <v>676</v>
      </c>
      <c r="K163" s="180" t="s">
        <v>676</v>
      </c>
      <c r="L163" s="180" t="s">
        <v>676</v>
      </c>
      <c r="M163" s="180" t="s">
        <v>676</v>
      </c>
      <c r="N163" s="173" t="s">
        <v>711</v>
      </c>
      <c r="O163" s="174" t="s">
        <v>711</v>
      </c>
      <c r="P163" s="175" t="s">
        <v>711</v>
      </c>
    </row>
    <row r="164" spans="1:16" x14ac:dyDescent="0.25">
      <c r="A164" s="152">
        <v>3117</v>
      </c>
      <c r="B164" s="187" t="str">
        <f>VLOOKUP(A164,'TASAS DESERCION'!B:C,2,)</f>
        <v>INSTITUCI¿N UNIVERSITARIA ITSA</v>
      </c>
      <c r="C164" s="179" t="s">
        <v>676</v>
      </c>
      <c r="D164" s="183" t="s">
        <v>676</v>
      </c>
      <c r="E164" s="183" t="s">
        <v>676</v>
      </c>
      <c r="F164" s="183" t="s">
        <v>676</v>
      </c>
      <c r="G164" s="173" t="s">
        <v>711</v>
      </c>
      <c r="H164" s="174" t="s">
        <v>711</v>
      </c>
      <c r="I164" s="174" t="s">
        <v>711</v>
      </c>
      <c r="J164" s="179" t="s">
        <v>676</v>
      </c>
      <c r="K164" s="180" t="s">
        <v>676</v>
      </c>
      <c r="L164" s="180" t="s">
        <v>676</v>
      </c>
      <c r="M164" s="180" t="s">
        <v>676</v>
      </c>
      <c r="N164" s="173" t="s">
        <v>711</v>
      </c>
      <c r="O164" s="174" t="s">
        <v>711</v>
      </c>
      <c r="P164" s="175" t="s">
        <v>711</v>
      </c>
    </row>
    <row r="165" spans="1:16" x14ac:dyDescent="0.25">
      <c r="A165" s="152">
        <v>3201</v>
      </c>
      <c r="B165" s="187" t="str">
        <f>VLOOKUP(A165,'TASAS DESERCION'!B:C,2,)</f>
        <v>UNIDADES TECNOLOGICAS DE SANTANDER</v>
      </c>
      <c r="C165" s="179" t="s">
        <v>676</v>
      </c>
      <c r="D165" s="183" t="s">
        <v>676</v>
      </c>
      <c r="E165" s="183" t="s">
        <v>676</v>
      </c>
      <c r="F165" s="183" t="s">
        <v>676</v>
      </c>
      <c r="G165" s="173" t="s">
        <v>711</v>
      </c>
      <c r="H165" s="174" t="s">
        <v>711</v>
      </c>
      <c r="I165" s="174" t="s">
        <v>711</v>
      </c>
      <c r="J165" s="179" t="s">
        <v>676</v>
      </c>
      <c r="K165" s="180" t="s">
        <v>676</v>
      </c>
      <c r="L165" s="180" t="s">
        <v>676</v>
      </c>
      <c r="M165" s="180" t="s">
        <v>676</v>
      </c>
      <c r="N165" s="173" t="s">
        <v>711</v>
      </c>
      <c r="O165" s="174" t="s">
        <v>711</v>
      </c>
      <c r="P165" s="175" t="s">
        <v>711</v>
      </c>
    </row>
    <row r="166" spans="1:16" x14ac:dyDescent="0.25">
      <c r="A166" s="152">
        <v>3204</v>
      </c>
      <c r="B166" s="187" t="str">
        <f>VLOOKUP(A166,'TASAS DESERCION'!B:C,2,)</f>
        <v>TECNOLOGICO DE ANTIOQUIA</v>
      </c>
      <c r="C166" s="179" t="s">
        <v>676</v>
      </c>
      <c r="D166" s="183" t="s">
        <v>676</v>
      </c>
      <c r="E166" s="183" t="s">
        <v>676</v>
      </c>
      <c r="F166" s="183" t="s">
        <v>676</v>
      </c>
      <c r="G166" s="173" t="s">
        <v>711</v>
      </c>
      <c r="H166" s="174" t="s">
        <v>711</v>
      </c>
      <c r="I166" s="174" t="s">
        <v>711</v>
      </c>
      <c r="J166" s="179">
        <v>0</v>
      </c>
      <c r="K166" s="180">
        <v>24</v>
      </c>
      <c r="L166" s="180">
        <v>21</v>
      </c>
      <c r="M166" s="180">
        <v>36</v>
      </c>
      <c r="N166" s="173" t="s">
        <v>711</v>
      </c>
      <c r="O166" s="174">
        <v>-0.125</v>
      </c>
      <c r="P166" s="175">
        <v>0.71428571428571419</v>
      </c>
    </row>
    <row r="167" spans="1:16" x14ac:dyDescent="0.25">
      <c r="A167" s="152">
        <v>3301</v>
      </c>
      <c r="B167" s="187" t="str">
        <f>VLOOKUP(A167,'TASAS DESERCION'!B:C,2,)</f>
        <v>INSTITUCION UNIVERSITARIA ANTONIO JOSE CAMACHO</v>
      </c>
      <c r="C167" s="179" t="s">
        <v>676</v>
      </c>
      <c r="D167" s="183" t="s">
        <v>676</v>
      </c>
      <c r="E167" s="183" t="s">
        <v>676</v>
      </c>
      <c r="F167" s="183" t="s">
        <v>676</v>
      </c>
      <c r="G167" s="173" t="s">
        <v>711</v>
      </c>
      <c r="H167" s="174" t="s">
        <v>711</v>
      </c>
      <c r="I167" s="174" t="s">
        <v>711</v>
      </c>
      <c r="J167" s="179" t="s">
        <v>676</v>
      </c>
      <c r="K167" s="180" t="s">
        <v>676</v>
      </c>
      <c r="L167" s="180" t="s">
        <v>676</v>
      </c>
      <c r="M167" s="180" t="s">
        <v>676</v>
      </c>
      <c r="N167" s="173" t="s">
        <v>711</v>
      </c>
      <c r="O167" s="174" t="s">
        <v>711</v>
      </c>
      <c r="P167" s="175" t="s">
        <v>711</v>
      </c>
    </row>
    <row r="168" spans="1:16" x14ac:dyDescent="0.25">
      <c r="A168" s="152">
        <v>3302</v>
      </c>
      <c r="B168" s="187" t="str">
        <f>VLOOKUP(A168,'TASAS DESERCION'!B:C,2,)</f>
        <v>INSTITUTO TECNOLOGICO METROPOLITANO</v>
      </c>
      <c r="C168" s="179" t="s">
        <v>676</v>
      </c>
      <c r="D168" s="183" t="s">
        <v>676</v>
      </c>
      <c r="E168" s="183" t="s">
        <v>676</v>
      </c>
      <c r="F168" s="183" t="s">
        <v>676</v>
      </c>
      <c r="G168" s="173" t="s">
        <v>711</v>
      </c>
      <c r="H168" s="174" t="s">
        <v>711</v>
      </c>
      <c r="I168" s="174" t="s">
        <v>711</v>
      </c>
      <c r="J168" s="179">
        <v>42</v>
      </c>
      <c r="K168" s="180">
        <v>51</v>
      </c>
      <c r="L168" s="180">
        <v>86</v>
      </c>
      <c r="M168" s="180">
        <v>140</v>
      </c>
      <c r="N168" s="173">
        <v>0.21428571428571419</v>
      </c>
      <c r="O168" s="174">
        <v>0.68627450980392157</v>
      </c>
      <c r="P168" s="175">
        <v>0.62790697674418605</v>
      </c>
    </row>
    <row r="169" spans="1:16" x14ac:dyDescent="0.25">
      <c r="A169" s="152">
        <v>3303</v>
      </c>
      <c r="B169" s="187" t="str">
        <f>VLOOKUP(A169,'TASAS DESERCION'!B:C,2,)</f>
        <v>ESCUELA SUPERIOR TECNOLOGICA DE ARTES DEBORA ARANGO</v>
      </c>
      <c r="C169" s="179" t="s">
        <v>676</v>
      </c>
      <c r="D169" s="183" t="s">
        <v>676</v>
      </c>
      <c r="E169" s="183" t="s">
        <v>676</v>
      </c>
      <c r="F169" s="183" t="s">
        <v>676</v>
      </c>
      <c r="G169" s="173" t="s">
        <v>711</v>
      </c>
      <c r="H169" s="174" t="s">
        <v>711</v>
      </c>
      <c r="I169" s="174" t="s">
        <v>711</v>
      </c>
      <c r="J169" s="179" t="s">
        <v>676</v>
      </c>
      <c r="K169" s="180" t="s">
        <v>676</v>
      </c>
      <c r="L169" s="180" t="s">
        <v>676</v>
      </c>
      <c r="M169" s="180" t="s">
        <v>676</v>
      </c>
      <c r="N169" s="173" t="s">
        <v>711</v>
      </c>
      <c r="O169" s="174" t="s">
        <v>711</v>
      </c>
      <c r="P169" s="175" t="s">
        <v>711</v>
      </c>
    </row>
    <row r="170" spans="1:16" x14ac:dyDescent="0.25">
      <c r="A170" s="152">
        <v>3702</v>
      </c>
      <c r="B170" s="187" t="str">
        <f>VLOOKUP(A170,'TASAS DESERCION'!B:C,2,)</f>
        <v>FUNDACION TECNOLOGICA AUTONOMA DE BOGOTA-FABA-</v>
      </c>
      <c r="C170" s="179" t="s">
        <v>676</v>
      </c>
      <c r="D170" s="183" t="s">
        <v>676</v>
      </c>
      <c r="E170" s="183" t="s">
        <v>676</v>
      </c>
      <c r="F170" s="183" t="s">
        <v>676</v>
      </c>
      <c r="G170" s="173" t="s">
        <v>711</v>
      </c>
      <c r="H170" s="174" t="s">
        <v>711</v>
      </c>
      <c r="I170" s="174" t="s">
        <v>711</v>
      </c>
      <c r="J170" s="179" t="s">
        <v>676</v>
      </c>
      <c r="K170" s="180" t="s">
        <v>676</v>
      </c>
      <c r="L170" s="180" t="s">
        <v>676</v>
      </c>
      <c r="M170" s="180" t="s">
        <v>676</v>
      </c>
      <c r="N170" s="173" t="s">
        <v>711</v>
      </c>
      <c r="O170" s="174" t="s">
        <v>711</v>
      </c>
      <c r="P170" s="175" t="s">
        <v>711</v>
      </c>
    </row>
    <row r="171" spans="1:16" x14ac:dyDescent="0.25">
      <c r="A171" s="152">
        <v>3703</v>
      </c>
      <c r="B171" s="187" t="str">
        <f>VLOOKUP(A171,'TASAS DESERCION'!B:C,2,)</f>
        <v>FUNDACION ESCUELA COLOMBIANA DE MERCADOTECNIA -ESCOLME-</v>
      </c>
      <c r="C171" s="179" t="s">
        <v>676</v>
      </c>
      <c r="D171" s="183" t="s">
        <v>676</v>
      </c>
      <c r="E171" s="183" t="s">
        <v>676</v>
      </c>
      <c r="F171" s="183" t="s">
        <v>676</v>
      </c>
      <c r="G171" s="173" t="s">
        <v>711</v>
      </c>
      <c r="H171" s="174" t="s">
        <v>711</v>
      </c>
      <c r="I171" s="174" t="s">
        <v>711</v>
      </c>
      <c r="J171" s="179" t="s">
        <v>676</v>
      </c>
      <c r="K171" s="180" t="s">
        <v>676</v>
      </c>
      <c r="L171" s="180" t="s">
        <v>676</v>
      </c>
      <c r="M171" s="180" t="s">
        <v>676</v>
      </c>
      <c r="N171" s="173" t="s">
        <v>711</v>
      </c>
      <c r="O171" s="174" t="s">
        <v>711</v>
      </c>
      <c r="P171" s="175" t="s">
        <v>711</v>
      </c>
    </row>
    <row r="172" spans="1:16" x14ac:dyDescent="0.25">
      <c r="A172" s="152">
        <v>3705</v>
      </c>
      <c r="B172" s="187" t="str">
        <f>VLOOKUP(A172,'TASAS DESERCION'!B:C,2,)</f>
        <v>FUNDACION UNIVERSITARIA TECNOLOGICO COMFENALCO - CARTAGENA</v>
      </c>
      <c r="C172" s="179" t="s">
        <v>676</v>
      </c>
      <c r="D172" s="183" t="s">
        <v>676</v>
      </c>
      <c r="E172" s="183" t="s">
        <v>676</v>
      </c>
      <c r="F172" s="183" t="s">
        <v>676</v>
      </c>
      <c r="G172" s="173" t="s">
        <v>711</v>
      </c>
      <c r="H172" s="174" t="s">
        <v>711</v>
      </c>
      <c r="I172" s="174" t="s">
        <v>711</v>
      </c>
      <c r="J172" s="179" t="s">
        <v>676</v>
      </c>
      <c r="K172" s="180" t="s">
        <v>676</v>
      </c>
      <c r="L172" s="180" t="s">
        <v>676</v>
      </c>
      <c r="M172" s="180" t="s">
        <v>676</v>
      </c>
      <c r="N172" s="173" t="s">
        <v>711</v>
      </c>
      <c r="O172" s="174" t="s">
        <v>711</v>
      </c>
      <c r="P172" s="175" t="s">
        <v>711</v>
      </c>
    </row>
    <row r="173" spans="1:16" x14ac:dyDescent="0.25">
      <c r="A173" s="152">
        <v>3706</v>
      </c>
      <c r="B173" s="187" t="str">
        <f>VLOOKUP(A173,'TASAS DESERCION'!B:C,2,)</f>
        <v>FUNDACION CENTRO COLOMBIANO DE ESTUDIOS PROFESIONALES, -F.C.E.C.E.P.</v>
      </c>
      <c r="C173" s="179" t="s">
        <v>676</v>
      </c>
      <c r="D173" s="183" t="s">
        <v>676</v>
      </c>
      <c r="E173" s="183" t="s">
        <v>676</v>
      </c>
      <c r="F173" s="183" t="s">
        <v>676</v>
      </c>
      <c r="G173" s="173" t="s">
        <v>711</v>
      </c>
      <c r="H173" s="174" t="s">
        <v>711</v>
      </c>
      <c r="I173" s="174" t="s">
        <v>711</v>
      </c>
      <c r="J173" s="179" t="s">
        <v>676</v>
      </c>
      <c r="K173" s="180" t="s">
        <v>676</v>
      </c>
      <c r="L173" s="180" t="s">
        <v>676</v>
      </c>
      <c r="M173" s="180" t="s">
        <v>676</v>
      </c>
      <c r="N173" s="173" t="s">
        <v>711</v>
      </c>
      <c r="O173" s="174" t="s">
        <v>711</v>
      </c>
      <c r="P173" s="175" t="s">
        <v>711</v>
      </c>
    </row>
    <row r="174" spans="1:16" x14ac:dyDescent="0.25">
      <c r="A174" s="152">
        <v>3710</v>
      </c>
      <c r="B174" s="187" t="str">
        <f>VLOOKUP(A174,'TASAS DESERCION'!B:C,2,)</f>
        <v>FUNDACION TECNOLOGICA ANTONIO DE AREVALO</v>
      </c>
      <c r="C174" s="179" t="s">
        <v>676</v>
      </c>
      <c r="D174" s="183" t="s">
        <v>676</v>
      </c>
      <c r="E174" s="183" t="s">
        <v>676</v>
      </c>
      <c r="F174" s="183" t="s">
        <v>676</v>
      </c>
      <c r="G174" s="173" t="s">
        <v>711</v>
      </c>
      <c r="H174" s="174" t="s">
        <v>711</v>
      </c>
      <c r="I174" s="174" t="s">
        <v>711</v>
      </c>
      <c r="J174" s="179" t="s">
        <v>676</v>
      </c>
      <c r="K174" s="180" t="s">
        <v>676</v>
      </c>
      <c r="L174" s="180" t="s">
        <v>676</v>
      </c>
      <c r="M174" s="180" t="s">
        <v>676</v>
      </c>
      <c r="N174" s="173" t="s">
        <v>711</v>
      </c>
      <c r="O174" s="174" t="s">
        <v>711</v>
      </c>
      <c r="P174" s="175" t="s">
        <v>711</v>
      </c>
    </row>
    <row r="175" spans="1:16" x14ac:dyDescent="0.25">
      <c r="A175" s="152">
        <v>3712</v>
      </c>
      <c r="B175" s="187" t="str">
        <f>VLOOKUP(A175,'TASAS DESERCION'!B:C,2,)</f>
        <v>FUNDACION CENTRO DE INVESTIGACION DOCENCIA Y CONSULTORIA ADMINISTRATIVA-F-CIDCA-</v>
      </c>
      <c r="C175" s="179" t="s">
        <v>676</v>
      </c>
      <c r="D175" s="183" t="s">
        <v>676</v>
      </c>
      <c r="E175" s="183" t="s">
        <v>676</v>
      </c>
      <c r="F175" s="183" t="s">
        <v>676</v>
      </c>
      <c r="G175" s="173" t="s">
        <v>711</v>
      </c>
      <c r="H175" s="174" t="s">
        <v>711</v>
      </c>
      <c r="I175" s="174" t="s">
        <v>711</v>
      </c>
      <c r="J175" s="179" t="s">
        <v>676</v>
      </c>
      <c r="K175" s="180" t="s">
        <v>676</v>
      </c>
      <c r="L175" s="180" t="s">
        <v>676</v>
      </c>
      <c r="M175" s="180" t="s">
        <v>676</v>
      </c>
      <c r="N175" s="173" t="s">
        <v>711</v>
      </c>
      <c r="O175" s="174" t="s">
        <v>711</v>
      </c>
      <c r="P175" s="175" t="s">
        <v>711</v>
      </c>
    </row>
    <row r="176" spans="1:16" x14ac:dyDescent="0.25">
      <c r="A176" s="152">
        <v>3713</v>
      </c>
      <c r="B176" s="187" t="str">
        <f>VLOOKUP(A176,'TASAS DESERCION'!B:C,2,)</f>
        <v>FUNDACION UNIVERSITARIA PARA EL DESARROLLO HUMANO - UNINPAHU</v>
      </c>
      <c r="C176" s="179" t="s">
        <v>676</v>
      </c>
      <c r="D176" s="183" t="s">
        <v>676</v>
      </c>
      <c r="E176" s="183" t="s">
        <v>676</v>
      </c>
      <c r="F176" s="183" t="s">
        <v>676</v>
      </c>
      <c r="G176" s="173" t="s">
        <v>711</v>
      </c>
      <c r="H176" s="174" t="s">
        <v>711</v>
      </c>
      <c r="I176" s="174" t="s">
        <v>711</v>
      </c>
      <c r="J176" s="179" t="s">
        <v>676</v>
      </c>
      <c r="K176" s="180" t="s">
        <v>676</v>
      </c>
      <c r="L176" s="180" t="s">
        <v>676</v>
      </c>
      <c r="M176" s="180" t="s">
        <v>676</v>
      </c>
      <c r="N176" s="173" t="s">
        <v>711</v>
      </c>
      <c r="O176" s="174" t="s">
        <v>711</v>
      </c>
      <c r="P176" s="175" t="s">
        <v>711</v>
      </c>
    </row>
    <row r="177" spans="1:16" x14ac:dyDescent="0.25">
      <c r="A177" s="152">
        <v>3715</v>
      </c>
      <c r="B177" s="187" t="str">
        <f>VLOOKUP(A177,'TASAS DESERCION'!B:C,2,)</f>
        <v>FUNDACION TECNOLOGICA AUTONOMA DEL PACIFICO</v>
      </c>
      <c r="C177" s="179" t="s">
        <v>676</v>
      </c>
      <c r="D177" s="183" t="s">
        <v>676</v>
      </c>
      <c r="E177" s="183" t="s">
        <v>676</v>
      </c>
      <c r="F177" s="183" t="s">
        <v>676</v>
      </c>
      <c r="G177" s="173" t="s">
        <v>711</v>
      </c>
      <c r="H177" s="174" t="s">
        <v>711</v>
      </c>
      <c r="I177" s="174" t="s">
        <v>711</v>
      </c>
      <c r="J177" s="179" t="s">
        <v>676</v>
      </c>
      <c r="K177" s="180" t="s">
        <v>676</v>
      </c>
      <c r="L177" s="180" t="s">
        <v>676</v>
      </c>
      <c r="M177" s="180" t="s">
        <v>676</v>
      </c>
      <c r="N177" s="173" t="s">
        <v>711</v>
      </c>
      <c r="O177" s="174" t="s">
        <v>711</v>
      </c>
      <c r="P177" s="175" t="s">
        <v>711</v>
      </c>
    </row>
    <row r="178" spans="1:16" x14ac:dyDescent="0.25">
      <c r="A178" s="152">
        <v>3716</v>
      </c>
      <c r="B178" s="187" t="str">
        <f>VLOOKUP(A178,'TASAS DESERCION'!B:C,2,)</f>
        <v>TECNOLOGICA FITEC</v>
      </c>
      <c r="C178" s="179" t="s">
        <v>676</v>
      </c>
      <c r="D178" s="183" t="s">
        <v>676</v>
      </c>
      <c r="E178" s="183" t="s">
        <v>676</v>
      </c>
      <c r="F178" s="183" t="s">
        <v>676</v>
      </c>
      <c r="G178" s="173" t="s">
        <v>711</v>
      </c>
      <c r="H178" s="174" t="s">
        <v>711</v>
      </c>
      <c r="I178" s="174" t="s">
        <v>711</v>
      </c>
      <c r="J178" s="179" t="s">
        <v>676</v>
      </c>
      <c r="K178" s="180" t="s">
        <v>676</v>
      </c>
      <c r="L178" s="180" t="s">
        <v>676</v>
      </c>
      <c r="M178" s="180" t="s">
        <v>676</v>
      </c>
      <c r="N178" s="173" t="s">
        <v>711</v>
      </c>
      <c r="O178" s="174" t="s">
        <v>711</v>
      </c>
      <c r="P178" s="175" t="s">
        <v>711</v>
      </c>
    </row>
    <row r="179" spans="1:16" x14ac:dyDescent="0.25">
      <c r="A179" s="152">
        <v>3718</v>
      </c>
      <c r="B179" s="187" t="str">
        <f>VLOOKUP(A179,'TASAS DESERCION'!B:C,2,)</f>
        <v>FUNDACION DE ESTUDIOS SUPERIORES COMFANORTE -F.E.S.C.-</v>
      </c>
      <c r="C179" s="179" t="s">
        <v>676</v>
      </c>
      <c r="D179" s="183" t="s">
        <v>676</v>
      </c>
      <c r="E179" s="183" t="s">
        <v>676</v>
      </c>
      <c r="F179" s="183" t="s">
        <v>676</v>
      </c>
      <c r="G179" s="173" t="s">
        <v>711</v>
      </c>
      <c r="H179" s="174" t="s">
        <v>711</v>
      </c>
      <c r="I179" s="174" t="s">
        <v>711</v>
      </c>
      <c r="J179" s="179" t="s">
        <v>676</v>
      </c>
      <c r="K179" s="180" t="s">
        <v>676</v>
      </c>
      <c r="L179" s="180" t="s">
        <v>676</v>
      </c>
      <c r="M179" s="180" t="s">
        <v>676</v>
      </c>
      <c r="N179" s="173" t="s">
        <v>711</v>
      </c>
      <c r="O179" s="174" t="s">
        <v>711</v>
      </c>
      <c r="P179" s="175" t="s">
        <v>711</v>
      </c>
    </row>
    <row r="180" spans="1:16" x14ac:dyDescent="0.25">
      <c r="A180" s="152">
        <v>3719</v>
      </c>
      <c r="B180" s="187" t="str">
        <f>VLOOKUP(A180,'TASAS DESERCION'!B:C,2,)</f>
        <v>INSTITUCION UNIVERSITARIA LATINA - UNILATINA</v>
      </c>
      <c r="C180" s="179" t="s">
        <v>676</v>
      </c>
      <c r="D180" s="183" t="s">
        <v>676</v>
      </c>
      <c r="E180" s="183" t="s">
        <v>676</v>
      </c>
      <c r="F180" s="183" t="s">
        <v>676</v>
      </c>
      <c r="G180" s="173" t="s">
        <v>711</v>
      </c>
      <c r="H180" s="174" t="s">
        <v>711</v>
      </c>
      <c r="I180" s="174" t="s">
        <v>711</v>
      </c>
      <c r="J180" s="179" t="s">
        <v>676</v>
      </c>
      <c r="K180" s="180" t="s">
        <v>676</v>
      </c>
      <c r="L180" s="180" t="s">
        <v>676</v>
      </c>
      <c r="M180" s="180" t="s">
        <v>676</v>
      </c>
      <c r="N180" s="173" t="s">
        <v>711</v>
      </c>
      <c r="O180" s="174" t="s">
        <v>711</v>
      </c>
      <c r="P180" s="175" t="s">
        <v>711</v>
      </c>
    </row>
    <row r="181" spans="1:16" x14ac:dyDescent="0.25">
      <c r="A181" s="152">
        <v>3720</v>
      </c>
      <c r="B181" s="187" t="str">
        <f>VLOOKUP(A181,'TASAS DESERCION'!B:C,2,)</f>
        <v>FUNDACION UNIVERSITARIA ESUMER</v>
      </c>
      <c r="C181" s="179" t="s">
        <v>676</v>
      </c>
      <c r="D181" s="183" t="s">
        <v>676</v>
      </c>
      <c r="E181" s="183" t="s">
        <v>676</v>
      </c>
      <c r="F181" s="183" t="s">
        <v>676</v>
      </c>
      <c r="G181" s="173" t="s">
        <v>711</v>
      </c>
      <c r="H181" s="174" t="s">
        <v>711</v>
      </c>
      <c r="I181" s="174" t="s">
        <v>711</v>
      </c>
      <c r="J181" s="179">
        <v>42</v>
      </c>
      <c r="K181" s="180">
        <v>81</v>
      </c>
      <c r="L181" s="180">
        <v>77</v>
      </c>
      <c r="M181" s="180">
        <v>76</v>
      </c>
      <c r="N181" s="173">
        <v>0.9285714285714286</v>
      </c>
      <c r="O181" s="174">
        <v>-4.9382716049382713E-2</v>
      </c>
      <c r="P181" s="175">
        <v>-1.2987012987012991E-2</v>
      </c>
    </row>
    <row r="182" spans="1:16" x14ac:dyDescent="0.25">
      <c r="A182" s="152">
        <v>3724</v>
      </c>
      <c r="B182" s="187" t="str">
        <f>VLOOKUP(A182,'TASAS DESERCION'!B:C,2,)</f>
        <v>FUNDACION TECNOLOGICA DE MADRID</v>
      </c>
      <c r="C182" s="179" t="s">
        <v>676</v>
      </c>
      <c r="D182" s="183" t="s">
        <v>676</v>
      </c>
      <c r="E182" s="183" t="s">
        <v>676</v>
      </c>
      <c r="F182" s="183" t="s">
        <v>676</v>
      </c>
      <c r="G182" s="173" t="s">
        <v>711</v>
      </c>
      <c r="H182" s="174" t="s">
        <v>711</v>
      </c>
      <c r="I182" s="174" t="s">
        <v>711</v>
      </c>
      <c r="J182" s="179" t="s">
        <v>676</v>
      </c>
      <c r="K182" s="180" t="s">
        <v>676</v>
      </c>
      <c r="L182" s="180" t="s">
        <v>676</v>
      </c>
      <c r="M182" s="180" t="s">
        <v>676</v>
      </c>
      <c r="N182" s="173" t="s">
        <v>711</v>
      </c>
      <c r="O182" s="174" t="s">
        <v>711</v>
      </c>
      <c r="P182" s="175" t="s">
        <v>711</v>
      </c>
    </row>
    <row r="183" spans="1:16" x14ac:dyDescent="0.25">
      <c r="A183" s="152">
        <v>3725</v>
      </c>
      <c r="B183" s="187" t="str">
        <f>VLOOKUP(A183,'TASAS DESERCION'!B:C,2,)</f>
        <v>FUNDACION TECNOLOGICA ALBERTO MERANI</v>
      </c>
      <c r="C183" s="179" t="s">
        <v>676</v>
      </c>
      <c r="D183" s="183" t="s">
        <v>676</v>
      </c>
      <c r="E183" s="183" t="s">
        <v>676</v>
      </c>
      <c r="F183" s="183" t="s">
        <v>676</v>
      </c>
      <c r="G183" s="173" t="s">
        <v>711</v>
      </c>
      <c r="H183" s="174" t="s">
        <v>711</v>
      </c>
      <c r="I183" s="174" t="s">
        <v>711</v>
      </c>
      <c r="J183" s="179" t="s">
        <v>676</v>
      </c>
      <c r="K183" s="180" t="s">
        <v>676</v>
      </c>
      <c r="L183" s="180" t="s">
        <v>676</v>
      </c>
      <c r="M183" s="180" t="s">
        <v>676</v>
      </c>
      <c r="N183" s="173" t="s">
        <v>711</v>
      </c>
      <c r="O183" s="174" t="s">
        <v>711</v>
      </c>
      <c r="P183" s="175" t="s">
        <v>711</v>
      </c>
    </row>
    <row r="184" spans="1:16" x14ac:dyDescent="0.25">
      <c r="A184" s="152">
        <v>3801</v>
      </c>
      <c r="B184" s="187" t="str">
        <f>VLOOKUP(A184,'TASAS DESERCION'!B:C,2,)</f>
        <v>CORPORACION DE ESTUDIOS TECNOLOGICOS DEL NORTE DEL VALLE</v>
      </c>
      <c r="C184" s="179" t="s">
        <v>676</v>
      </c>
      <c r="D184" s="183" t="s">
        <v>676</v>
      </c>
      <c r="E184" s="183" t="s">
        <v>676</v>
      </c>
      <c r="F184" s="183" t="s">
        <v>676</v>
      </c>
      <c r="G184" s="173" t="s">
        <v>711</v>
      </c>
      <c r="H184" s="174" t="s">
        <v>711</v>
      </c>
      <c r="I184" s="174" t="s">
        <v>711</v>
      </c>
      <c r="J184" s="179" t="s">
        <v>676</v>
      </c>
      <c r="K184" s="180" t="s">
        <v>676</v>
      </c>
      <c r="L184" s="180" t="s">
        <v>676</v>
      </c>
      <c r="M184" s="180" t="s">
        <v>676</v>
      </c>
      <c r="N184" s="173" t="s">
        <v>711</v>
      </c>
      <c r="O184" s="174" t="s">
        <v>711</v>
      </c>
      <c r="P184" s="175" t="s">
        <v>711</v>
      </c>
    </row>
    <row r="185" spans="1:16" x14ac:dyDescent="0.25">
      <c r="A185" s="152">
        <v>3803</v>
      </c>
      <c r="B185" s="187" t="str">
        <f>VLOOKUP(A185,'TASAS DESERCION'!B:C,2,)</f>
        <v>CORPORACION UNIVERSITARIA CENTRO SUPERIOR - UNICUCES</v>
      </c>
      <c r="C185" s="179" t="s">
        <v>676</v>
      </c>
      <c r="D185" s="183" t="s">
        <v>676</v>
      </c>
      <c r="E185" s="183" t="s">
        <v>676</v>
      </c>
      <c r="F185" s="183" t="s">
        <v>676</v>
      </c>
      <c r="G185" s="173" t="s">
        <v>711</v>
      </c>
      <c r="H185" s="174" t="s">
        <v>711</v>
      </c>
      <c r="I185" s="174" t="s">
        <v>711</v>
      </c>
      <c r="J185" s="179" t="s">
        <v>676</v>
      </c>
      <c r="K185" s="180" t="s">
        <v>676</v>
      </c>
      <c r="L185" s="180" t="s">
        <v>676</v>
      </c>
      <c r="M185" s="180" t="s">
        <v>676</v>
      </c>
      <c r="N185" s="173" t="s">
        <v>711</v>
      </c>
      <c r="O185" s="174" t="s">
        <v>711</v>
      </c>
      <c r="P185" s="175" t="s">
        <v>711</v>
      </c>
    </row>
    <row r="186" spans="1:16" x14ac:dyDescent="0.25">
      <c r="A186" s="152">
        <v>3805</v>
      </c>
      <c r="B186" s="187" t="str">
        <f>VLOOKUP(A186,'TASAS DESERCION'!B:C,2,)</f>
        <v>INSTITUTO DE EDUCACION EMPRESARIAL-IDEE-</v>
      </c>
      <c r="C186" s="179" t="s">
        <v>676</v>
      </c>
      <c r="D186" s="183" t="s">
        <v>676</v>
      </c>
      <c r="E186" s="183" t="s">
        <v>676</v>
      </c>
      <c r="F186" s="183" t="s">
        <v>676</v>
      </c>
      <c r="G186" s="173" t="s">
        <v>711</v>
      </c>
      <c r="H186" s="174" t="s">
        <v>711</v>
      </c>
      <c r="I186" s="174" t="s">
        <v>711</v>
      </c>
      <c r="J186" s="179" t="s">
        <v>676</v>
      </c>
      <c r="K186" s="180" t="s">
        <v>676</v>
      </c>
      <c r="L186" s="180" t="s">
        <v>676</v>
      </c>
      <c r="M186" s="180" t="s">
        <v>676</v>
      </c>
      <c r="N186" s="173" t="s">
        <v>711</v>
      </c>
      <c r="O186" s="174" t="s">
        <v>711</v>
      </c>
      <c r="P186" s="175" t="s">
        <v>711</v>
      </c>
    </row>
    <row r="187" spans="1:16" x14ac:dyDescent="0.25">
      <c r="A187" s="152">
        <v>3806</v>
      </c>
      <c r="B187" s="187" t="str">
        <f>VLOOKUP(A187,'TASAS DESERCION'!B:C,2,)</f>
        <v>CORPORACION ESCUELA SUPERIOR DE ADMINISTRACION Y ESTUDIOS TECNOLOGICOS- EAE</v>
      </c>
      <c r="C187" s="179" t="s">
        <v>676</v>
      </c>
      <c r="D187" s="183" t="s">
        <v>676</v>
      </c>
      <c r="E187" s="183" t="s">
        <v>676</v>
      </c>
      <c r="F187" s="183" t="s">
        <v>676</v>
      </c>
      <c r="G187" s="173" t="s">
        <v>711</v>
      </c>
      <c r="H187" s="174" t="s">
        <v>711</v>
      </c>
      <c r="I187" s="174" t="s">
        <v>711</v>
      </c>
      <c r="J187" s="179" t="s">
        <v>676</v>
      </c>
      <c r="K187" s="180" t="s">
        <v>676</v>
      </c>
      <c r="L187" s="180" t="s">
        <v>676</v>
      </c>
      <c r="M187" s="180" t="s">
        <v>676</v>
      </c>
      <c r="N187" s="173" t="s">
        <v>711</v>
      </c>
      <c r="O187" s="174" t="s">
        <v>711</v>
      </c>
      <c r="P187" s="175" t="s">
        <v>711</v>
      </c>
    </row>
    <row r="188" spans="1:16" x14ac:dyDescent="0.25">
      <c r="A188" s="152">
        <v>3807</v>
      </c>
      <c r="B188" s="187" t="str">
        <f>VLOOKUP(A188,'TASAS DESERCION'!B:C,2,)</f>
        <v>ESCUELA DE TECNOLOGIAS DE ANTIOQUIA -ETA-</v>
      </c>
      <c r="C188" s="179" t="s">
        <v>676</v>
      </c>
      <c r="D188" s="183" t="s">
        <v>676</v>
      </c>
      <c r="E188" s="183" t="s">
        <v>676</v>
      </c>
      <c r="F188" s="183" t="s">
        <v>676</v>
      </c>
      <c r="G188" s="173" t="s">
        <v>711</v>
      </c>
      <c r="H188" s="174" t="s">
        <v>711</v>
      </c>
      <c r="I188" s="174" t="s">
        <v>711</v>
      </c>
      <c r="J188" s="179" t="s">
        <v>676</v>
      </c>
      <c r="K188" s="180" t="s">
        <v>676</v>
      </c>
      <c r="L188" s="180" t="s">
        <v>676</v>
      </c>
      <c r="M188" s="180" t="s">
        <v>676</v>
      </c>
      <c r="N188" s="173" t="s">
        <v>711</v>
      </c>
      <c r="O188" s="174" t="s">
        <v>711</v>
      </c>
      <c r="P188" s="175" t="s">
        <v>711</v>
      </c>
    </row>
    <row r="189" spans="1:16" x14ac:dyDescent="0.25">
      <c r="A189" s="152">
        <v>3808</v>
      </c>
      <c r="B189" s="187" t="str">
        <f>VLOOKUP(A189,'TASAS DESERCION'!B:C,2,)</f>
        <v>CORPORACION TECNOLOGICA DE BOGOTA - CTB -</v>
      </c>
      <c r="C189" s="179" t="s">
        <v>676</v>
      </c>
      <c r="D189" s="183" t="s">
        <v>676</v>
      </c>
      <c r="E189" s="183" t="s">
        <v>676</v>
      </c>
      <c r="F189" s="183" t="s">
        <v>676</v>
      </c>
      <c r="G189" s="173" t="s">
        <v>711</v>
      </c>
      <c r="H189" s="174" t="s">
        <v>711</v>
      </c>
      <c r="I189" s="174" t="s">
        <v>711</v>
      </c>
      <c r="J189" s="179" t="s">
        <v>676</v>
      </c>
      <c r="K189" s="180" t="s">
        <v>676</v>
      </c>
      <c r="L189" s="180" t="s">
        <v>676</v>
      </c>
      <c r="M189" s="180" t="s">
        <v>676</v>
      </c>
      <c r="N189" s="173" t="s">
        <v>711</v>
      </c>
      <c r="O189" s="174" t="s">
        <v>711</v>
      </c>
      <c r="P189" s="175" t="s">
        <v>711</v>
      </c>
    </row>
    <row r="190" spans="1:16" x14ac:dyDescent="0.25">
      <c r="A190" s="152">
        <v>3809</v>
      </c>
      <c r="B190" s="187" t="str">
        <f>VLOOKUP(A190,'TASAS DESERCION'!B:C,2,)</f>
        <v>INSTITUTO SUPERIOR DE CIENCIAS SOCIALES Y ECONOMICO FAMILIARES-ICSEF-</v>
      </c>
      <c r="C190" s="179" t="s">
        <v>676</v>
      </c>
      <c r="D190" s="183" t="s">
        <v>676</v>
      </c>
      <c r="E190" s="183" t="s">
        <v>676</v>
      </c>
      <c r="F190" s="183" t="s">
        <v>676</v>
      </c>
      <c r="G190" s="173" t="s">
        <v>711</v>
      </c>
      <c r="H190" s="174" t="s">
        <v>711</v>
      </c>
      <c r="I190" s="174" t="s">
        <v>711</v>
      </c>
      <c r="J190" s="179" t="s">
        <v>676</v>
      </c>
      <c r="K190" s="180" t="s">
        <v>676</v>
      </c>
      <c r="L190" s="180" t="s">
        <v>676</v>
      </c>
      <c r="M190" s="180" t="s">
        <v>676</v>
      </c>
      <c r="N190" s="173" t="s">
        <v>711</v>
      </c>
      <c r="O190" s="174" t="s">
        <v>711</v>
      </c>
      <c r="P190" s="175" t="s">
        <v>711</v>
      </c>
    </row>
    <row r="191" spans="1:16" x14ac:dyDescent="0.25">
      <c r="A191" s="152">
        <v>3810</v>
      </c>
      <c r="B191" s="187" t="str">
        <f>VLOOKUP(A191,'TASAS DESERCION'!B:C,2,)</f>
        <v>CORPORACION EDUCATIVA -ITAE-</v>
      </c>
      <c r="C191" s="179" t="s">
        <v>676</v>
      </c>
      <c r="D191" s="183" t="s">
        <v>676</v>
      </c>
      <c r="E191" s="183" t="s">
        <v>676</v>
      </c>
      <c r="F191" s="183" t="s">
        <v>676</v>
      </c>
      <c r="G191" s="173" t="s">
        <v>711</v>
      </c>
      <c r="H191" s="174" t="s">
        <v>711</v>
      </c>
      <c r="I191" s="174" t="s">
        <v>711</v>
      </c>
      <c r="J191" s="179" t="s">
        <v>676</v>
      </c>
      <c r="K191" s="180" t="s">
        <v>676</v>
      </c>
      <c r="L191" s="180" t="s">
        <v>676</v>
      </c>
      <c r="M191" s="180" t="s">
        <v>676</v>
      </c>
      <c r="N191" s="173" t="s">
        <v>711</v>
      </c>
      <c r="O191" s="174" t="s">
        <v>711</v>
      </c>
      <c r="P191" s="175" t="s">
        <v>711</v>
      </c>
    </row>
    <row r="192" spans="1:16" x14ac:dyDescent="0.25">
      <c r="A192" s="152">
        <v>3811</v>
      </c>
      <c r="B192" s="187" t="str">
        <f>VLOOKUP(A192,'TASAS DESERCION'!B:C,2,)</f>
        <v>CORPORACION DE EDUCACION DEL NORTE DEL TOLIMA - COREDUCACION</v>
      </c>
      <c r="C192" s="179" t="s">
        <v>676</v>
      </c>
      <c r="D192" s="183" t="s">
        <v>676</v>
      </c>
      <c r="E192" s="183" t="s">
        <v>676</v>
      </c>
      <c r="F192" s="183" t="s">
        <v>676</v>
      </c>
      <c r="G192" s="173" t="s">
        <v>711</v>
      </c>
      <c r="H192" s="174" t="s">
        <v>711</v>
      </c>
      <c r="I192" s="174" t="s">
        <v>711</v>
      </c>
      <c r="J192" s="179" t="s">
        <v>676</v>
      </c>
      <c r="K192" s="180" t="s">
        <v>676</v>
      </c>
      <c r="L192" s="180" t="s">
        <v>676</v>
      </c>
      <c r="M192" s="180" t="s">
        <v>676</v>
      </c>
      <c r="N192" s="173" t="s">
        <v>711</v>
      </c>
      <c r="O192" s="174" t="s">
        <v>711</v>
      </c>
      <c r="P192" s="175" t="s">
        <v>711</v>
      </c>
    </row>
    <row r="193" spans="1:16" x14ac:dyDescent="0.25">
      <c r="A193" s="152">
        <v>3812</v>
      </c>
      <c r="B193" s="187" t="str">
        <f>VLOOKUP(A193,'TASAS DESERCION'!B:C,2,)</f>
        <v>CORPORACION POLITECNICO MARCO FIDEL SUAREZ</v>
      </c>
      <c r="C193" s="179" t="s">
        <v>676</v>
      </c>
      <c r="D193" s="183" t="s">
        <v>676</v>
      </c>
      <c r="E193" s="183" t="s">
        <v>676</v>
      </c>
      <c r="F193" s="183" t="s">
        <v>676</v>
      </c>
      <c r="G193" s="173" t="s">
        <v>711</v>
      </c>
      <c r="H193" s="174" t="s">
        <v>711</v>
      </c>
      <c r="I193" s="174" t="s">
        <v>711</v>
      </c>
      <c r="J193" s="179" t="s">
        <v>676</v>
      </c>
      <c r="K193" s="180" t="s">
        <v>676</v>
      </c>
      <c r="L193" s="180" t="s">
        <v>676</v>
      </c>
      <c r="M193" s="180" t="s">
        <v>676</v>
      </c>
      <c r="N193" s="173" t="s">
        <v>711</v>
      </c>
      <c r="O193" s="174" t="s">
        <v>711</v>
      </c>
      <c r="P193" s="175" t="s">
        <v>711</v>
      </c>
    </row>
    <row r="194" spans="1:16" x14ac:dyDescent="0.25">
      <c r="A194" s="152">
        <v>3817</v>
      </c>
      <c r="B194" s="187" t="str">
        <f>VLOOKUP(A194,'TASAS DESERCION'!B:C,2,)</f>
        <v>CORPORACION UNIVERSITARIA AUTONOMA DE NARIÑO -AUNAR-</v>
      </c>
      <c r="C194" s="179" t="s">
        <v>676</v>
      </c>
      <c r="D194" s="183" t="s">
        <v>676</v>
      </c>
      <c r="E194" s="183" t="s">
        <v>676</v>
      </c>
      <c r="F194" s="183" t="s">
        <v>676</v>
      </c>
      <c r="G194" s="173" t="s">
        <v>711</v>
      </c>
      <c r="H194" s="174" t="s">
        <v>711</v>
      </c>
      <c r="I194" s="174" t="s">
        <v>711</v>
      </c>
      <c r="J194" s="179" t="s">
        <v>676</v>
      </c>
      <c r="K194" s="180" t="s">
        <v>676</v>
      </c>
      <c r="L194" s="180" t="s">
        <v>676</v>
      </c>
      <c r="M194" s="180" t="s">
        <v>676</v>
      </c>
      <c r="N194" s="173" t="s">
        <v>711</v>
      </c>
      <c r="O194" s="174" t="s">
        <v>711</v>
      </c>
      <c r="P194" s="175" t="s">
        <v>711</v>
      </c>
    </row>
    <row r="195" spans="1:16" x14ac:dyDescent="0.25">
      <c r="A195" s="152">
        <v>3819</v>
      </c>
      <c r="B195" s="187" t="str">
        <f>VLOOKUP(A195,'TASAS DESERCION'!B:C,2,)</f>
        <v>CORPORACION TECNOLOGICA INDUSTRIAL COLOMBIANA - TEINCO</v>
      </c>
      <c r="C195" s="179" t="s">
        <v>676</v>
      </c>
      <c r="D195" s="183" t="s">
        <v>676</v>
      </c>
      <c r="E195" s="183" t="s">
        <v>676</v>
      </c>
      <c r="F195" s="183" t="s">
        <v>676</v>
      </c>
      <c r="G195" s="173" t="s">
        <v>711</v>
      </c>
      <c r="H195" s="174" t="s">
        <v>711</v>
      </c>
      <c r="I195" s="174" t="s">
        <v>711</v>
      </c>
      <c r="J195" s="179" t="s">
        <v>676</v>
      </c>
      <c r="K195" s="180" t="s">
        <v>676</v>
      </c>
      <c r="L195" s="180" t="s">
        <v>676</v>
      </c>
      <c r="M195" s="180" t="s">
        <v>676</v>
      </c>
      <c r="N195" s="173" t="s">
        <v>711</v>
      </c>
      <c r="O195" s="174" t="s">
        <v>711</v>
      </c>
      <c r="P195" s="175" t="s">
        <v>711</v>
      </c>
    </row>
    <row r="196" spans="1:16" x14ac:dyDescent="0.25">
      <c r="A196" s="152">
        <v>3820</v>
      </c>
      <c r="B196" s="187" t="str">
        <f>VLOOKUP(A196,'TASAS DESERCION'!B:C,2,)</f>
        <v>CORPORACION ACADEMIA TECNOLOGICA DE COLOMBIA -ATEC-</v>
      </c>
      <c r="C196" s="179" t="s">
        <v>676</v>
      </c>
      <c r="D196" s="183" t="s">
        <v>676</v>
      </c>
      <c r="E196" s="183" t="s">
        <v>676</v>
      </c>
      <c r="F196" s="183" t="s">
        <v>676</v>
      </c>
      <c r="G196" s="173" t="s">
        <v>711</v>
      </c>
      <c r="H196" s="174" t="s">
        <v>711</v>
      </c>
      <c r="I196" s="174" t="s">
        <v>711</v>
      </c>
      <c r="J196" s="179" t="s">
        <v>676</v>
      </c>
      <c r="K196" s="180" t="s">
        <v>676</v>
      </c>
      <c r="L196" s="180" t="s">
        <v>676</v>
      </c>
      <c r="M196" s="180" t="s">
        <v>676</v>
      </c>
      <c r="N196" s="173" t="s">
        <v>711</v>
      </c>
      <c r="O196" s="174" t="s">
        <v>711</v>
      </c>
      <c r="P196" s="175" t="s">
        <v>711</v>
      </c>
    </row>
    <row r="197" spans="1:16" x14ac:dyDescent="0.25">
      <c r="A197" s="152">
        <v>3821</v>
      </c>
      <c r="B197" s="187" t="str">
        <f>VLOOKUP(A197,'TASAS DESERCION'!B:C,2,)</f>
        <v>CORPORACION POLITECNICO DE LA COSTA ATLANTICA</v>
      </c>
      <c r="C197" s="179" t="s">
        <v>676</v>
      </c>
      <c r="D197" s="183" t="s">
        <v>676</v>
      </c>
      <c r="E197" s="183" t="s">
        <v>676</v>
      </c>
      <c r="F197" s="183" t="s">
        <v>676</v>
      </c>
      <c r="G197" s="173" t="s">
        <v>711</v>
      </c>
      <c r="H197" s="174" t="s">
        <v>711</v>
      </c>
      <c r="I197" s="174" t="s">
        <v>711</v>
      </c>
      <c r="J197" s="179" t="s">
        <v>676</v>
      </c>
      <c r="K197" s="180" t="s">
        <v>676</v>
      </c>
      <c r="L197" s="180" t="s">
        <v>676</v>
      </c>
      <c r="M197" s="180" t="s">
        <v>676</v>
      </c>
      <c r="N197" s="173" t="s">
        <v>711</v>
      </c>
      <c r="O197" s="174" t="s">
        <v>711</v>
      </c>
      <c r="P197" s="175" t="s">
        <v>711</v>
      </c>
    </row>
    <row r="198" spans="1:16" x14ac:dyDescent="0.25">
      <c r="A198" s="152">
        <v>3824</v>
      </c>
      <c r="B198" s="187" t="str">
        <f>VLOOKUP(A198,'TASAS DESERCION'!B:C,2,)</f>
        <v>ESCUELA SUPERIOR DE CIENCIAS EMPRESARIALES - ECIEM</v>
      </c>
      <c r="C198" s="179" t="s">
        <v>676</v>
      </c>
      <c r="D198" s="183" t="s">
        <v>676</v>
      </c>
      <c r="E198" s="183" t="s">
        <v>676</v>
      </c>
      <c r="F198" s="183" t="s">
        <v>676</v>
      </c>
      <c r="G198" s="173" t="s">
        <v>711</v>
      </c>
      <c r="H198" s="174" t="s">
        <v>711</v>
      </c>
      <c r="I198" s="174" t="s">
        <v>711</v>
      </c>
      <c r="J198" s="179" t="s">
        <v>676</v>
      </c>
      <c r="K198" s="180" t="s">
        <v>676</v>
      </c>
      <c r="L198" s="180" t="s">
        <v>676</v>
      </c>
      <c r="M198" s="180" t="s">
        <v>676</v>
      </c>
      <c r="N198" s="173" t="s">
        <v>711</v>
      </c>
      <c r="O198" s="174" t="s">
        <v>711</v>
      </c>
      <c r="P198" s="175" t="s">
        <v>711</v>
      </c>
    </row>
    <row r="199" spans="1:16" x14ac:dyDescent="0.25">
      <c r="A199" s="152">
        <v>3826</v>
      </c>
      <c r="B199" s="187" t="str">
        <f>VLOOKUP(A199,'TASAS DESERCION'!B:C,2,)</f>
        <v>CORPORACION INTERNACIONAL PARA EL DESARROLLO EDUCATIVO -CIDE-</v>
      </c>
      <c r="C199" s="179" t="s">
        <v>676</v>
      </c>
      <c r="D199" s="183" t="s">
        <v>676</v>
      </c>
      <c r="E199" s="183" t="s">
        <v>676</v>
      </c>
      <c r="F199" s="183" t="s">
        <v>676</v>
      </c>
      <c r="G199" s="173" t="s">
        <v>711</v>
      </c>
      <c r="H199" s="174" t="s">
        <v>711</v>
      </c>
      <c r="I199" s="174" t="s">
        <v>711</v>
      </c>
      <c r="J199" s="179" t="s">
        <v>676</v>
      </c>
      <c r="K199" s="180" t="s">
        <v>676</v>
      </c>
      <c r="L199" s="180" t="s">
        <v>676</v>
      </c>
      <c r="M199" s="180" t="s">
        <v>676</v>
      </c>
      <c r="N199" s="173" t="s">
        <v>711</v>
      </c>
      <c r="O199" s="174" t="s">
        <v>711</v>
      </c>
      <c r="P199" s="175" t="s">
        <v>711</v>
      </c>
    </row>
    <row r="200" spans="1:16" x14ac:dyDescent="0.25">
      <c r="A200" s="152">
        <v>3827</v>
      </c>
      <c r="B200" s="187" t="str">
        <f>VLOOKUP(A200,'TASAS DESERCION'!B:C,2,)</f>
        <v>POLITECNICO SANTAFE DE BOGOTA</v>
      </c>
      <c r="C200" s="179" t="s">
        <v>676</v>
      </c>
      <c r="D200" s="183" t="s">
        <v>676</v>
      </c>
      <c r="E200" s="183" t="s">
        <v>676</v>
      </c>
      <c r="F200" s="183" t="s">
        <v>676</v>
      </c>
      <c r="G200" s="173" t="s">
        <v>711</v>
      </c>
      <c r="H200" s="174" t="s">
        <v>711</v>
      </c>
      <c r="I200" s="174" t="s">
        <v>711</v>
      </c>
      <c r="J200" s="179" t="s">
        <v>676</v>
      </c>
      <c r="K200" s="180" t="s">
        <v>676</v>
      </c>
      <c r="L200" s="180" t="s">
        <v>676</v>
      </c>
      <c r="M200" s="180" t="s">
        <v>676</v>
      </c>
      <c r="N200" s="173" t="s">
        <v>711</v>
      </c>
      <c r="O200" s="174" t="s">
        <v>711</v>
      </c>
      <c r="P200" s="175" t="s">
        <v>711</v>
      </c>
    </row>
    <row r="201" spans="1:16" x14ac:dyDescent="0.25">
      <c r="A201" s="152">
        <v>3830</v>
      </c>
      <c r="B201" s="187" t="str">
        <f>VLOOKUP(A201,'TASAS DESERCION'!B:C,2,)</f>
        <v>CORPORACION UNIVERSAL DE INVESTIGACION Y TECNOLOGIA -CORUNIVERSITEC-</v>
      </c>
      <c r="C201" s="179" t="s">
        <v>676</v>
      </c>
      <c r="D201" s="183" t="s">
        <v>676</v>
      </c>
      <c r="E201" s="183" t="s">
        <v>676</v>
      </c>
      <c r="F201" s="183" t="s">
        <v>676</v>
      </c>
      <c r="G201" s="173" t="s">
        <v>711</v>
      </c>
      <c r="H201" s="174" t="s">
        <v>711</v>
      </c>
      <c r="I201" s="174" t="s">
        <v>711</v>
      </c>
      <c r="J201" s="179" t="s">
        <v>676</v>
      </c>
      <c r="K201" s="180" t="s">
        <v>676</v>
      </c>
      <c r="L201" s="180" t="s">
        <v>676</v>
      </c>
      <c r="M201" s="180" t="s">
        <v>676</v>
      </c>
      <c r="N201" s="173" t="s">
        <v>711</v>
      </c>
      <c r="O201" s="174" t="s">
        <v>711</v>
      </c>
      <c r="P201" s="175" t="s">
        <v>711</v>
      </c>
    </row>
    <row r="202" spans="1:16" x14ac:dyDescent="0.25">
      <c r="A202" s="152">
        <v>3831</v>
      </c>
      <c r="B202" s="187" t="str">
        <f>VLOOKUP(A202,'TASAS DESERCION'!B:C,2,)</f>
        <v>CORPORACION UNIVERSITARIA COMFACAUCA - UNICOMFACAUCA</v>
      </c>
      <c r="C202" s="179" t="s">
        <v>676</v>
      </c>
      <c r="D202" s="183" t="s">
        <v>676</v>
      </c>
      <c r="E202" s="183" t="s">
        <v>676</v>
      </c>
      <c r="F202" s="183" t="s">
        <v>676</v>
      </c>
      <c r="G202" s="173" t="s">
        <v>711</v>
      </c>
      <c r="H202" s="174" t="s">
        <v>711</v>
      </c>
      <c r="I202" s="174" t="s">
        <v>711</v>
      </c>
      <c r="J202" s="179" t="s">
        <v>676</v>
      </c>
      <c r="K202" s="180" t="s">
        <v>676</v>
      </c>
      <c r="L202" s="180" t="s">
        <v>676</v>
      </c>
      <c r="M202" s="180" t="s">
        <v>676</v>
      </c>
      <c r="N202" s="173" t="s">
        <v>711</v>
      </c>
      <c r="O202" s="174" t="s">
        <v>711</v>
      </c>
      <c r="P202" s="175" t="s">
        <v>711</v>
      </c>
    </row>
    <row r="203" spans="1:16" x14ac:dyDescent="0.25">
      <c r="A203" s="152">
        <v>3834</v>
      </c>
      <c r="B203" s="187" t="str">
        <f>VLOOKUP(A203,'TASAS DESERCION'!B:C,2,)</f>
        <v>CORPORACION TECNOLOGICA CATOLICA DE OCCIDENTE - TECOC -</v>
      </c>
      <c r="C203" s="179" t="s">
        <v>676</v>
      </c>
      <c r="D203" s="183" t="s">
        <v>676</v>
      </c>
      <c r="E203" s="183" t="s">
        <v>676</v>
      </c>
      <c r="F203" s="183" t="s">
        <v>676</v>
      </c>
      <c r="G203" s="173" t="s">
        <v>711</v>
      </c>
      <c r="H203" s="174" t="s">
        <v>711</v>
      </c>
      <c r="I203" s="174" t="s">
        <v>711</v>
      </c>
      <c r="J203" s="179" t="s">
        <v>676</v>
      </c>
      <c r="K203" s="180" t="s">
        <v>676</v>
      </c>
      <c r="L203" s="180" t="s">
        <v>676</v>
      </c>
      <c r="M203" s="180" t="s">
        <v>676</v>
      </c>
      <c r="N203" s="173" t="s">
        <v>711</v>
      </c>
      <c r="O203" s="174" t="s">
        <v>711</v>
      </c>
      <c r="P203" s="175" t="s">
        <v>711</v>
      </c>
    </row>
    <row r="204" spans="1:16" x14ac:dyDescent="0.25">
      <c r="A204" s="152">
        <v>3901</v>
      </c>
      <c r="B204" s="187" t="str">
        <f>VLOOKUP(A204,'TASAS DESERCION'!B:C,2,)</f>
        <v>ESCUELA DE FORMACION DE INFANTERIA DE MARINA</v>
      </c>
      <c r="C204" s="179" t="s">
        <v>676</v>
      </c>
      <c r="D204" s="183" t="s">
        <v>676</v>
      </c>
      <c r="E204" s="183" t="s">
        <v>676</v>
      </c>
      <c r="F204" s="183" t="s">
        <v>676</v>
      </c>
      <c r="G204" s="173" t="s">
        <v>711</v>
      </c>
      <c r="H204" s="174" t="s">
        <v>711</v>
      </c>
      <c r="I204" s="174" t="s">
        <v>711</v>
      </c>
      <c r="J204" s="179" t="s">
        <v>676</v>
      </c>
      <c r="K204" s="180" t="s">
        <v>676</v>
      </c>
      <c r="L204" s="180" t="s">
        <v>676</v>
      </c>
      <c r="M204" s="180" t="s">
        <v>676</v>
      </c>
      <c r="N204" s="173" t="s">
        <v>711</v>
      </c>
      <c r="O204" s="174" t="s">
        <v>711</v>
      </c>
      <c r="P204" s="175" t="s">
        <v>711</v>
      </c>
    </row>
    <row r="205" spans="1:16" x14ac:dyDescent="0.25">
      <c r="A205" s="152">
        <v>3902</v>
      </c>
      <c r="B205" s="187" t="str">
        <f>VLOOKUP(A205,'TASAS DESERCION'!B:C,2,)</f>
        <v>ESCUELA  MILITAR DE SUBOFICIALES SARGENTO INOCENCIO CHINCA</v>
      </c>
      <c r="C205" s="179" t="s">
        <v>676</v>
      </c>
      <c r="D205" s="183" t="s">
        <v>676</v>
      </c>
      <c r="E205" s="183" t="s">
        <v>676</v>
      </c>
      <c r="F205" s="183" t="s">
        <v>676</v>
      </c>
      <c r="G205" s="173" t="s">
        <v>711</v>
      </c>
      <c r="H205" s="174" t="s">
        <v>711</v>
      </c>
      <c r="I205" s="174" t="s">
        <v>711</v>
      </c>
      <c r="J205" s="179" t="s">
        <v>676</v>
      </c>
      <c r="K205" s="180" t="s">
        <v>676</v>
      </c>
      <c r="L205" s="180" t="s">
        <v>676</v>
      </c>
      <c r="M205" s="180" t="s">
        <v>676</v>
      </c>
      <c r="N205" s="173" t="s">
        <v>711</v>
      </c>
      <c r="O205" s="174" t="s">
        <v>711</v>
      </c>
      <c r="P205" s="175" t="s">
        <v>711</v>
      </c>
    </row>
    <row r="206" spans="1:16" x14ac:dyDescent="0.25">
      <c r="A206" s="152">
        <v>4101</v>
      </c>
      <c r="B206" s="187" t="str">
        <f>VLOOKUP(A206,'TASAS DESERCION'!B:C,2,)</f>
        <v>INSTITUTO DE EDUCACION TECNICA PROFESIONAL DE ROLDANILLO</v>
      </c>
      <c r="C206" s="179" t="s">
        <v>676</v>
      </c>
      <c r="D206" s="183" t="s">
        <v>676</v>
      </c>
      <c r="E206" s="183" t="s">
        <v>676</v>
      </c>
      <c r="F206" s="183" t="s">
        <v>676</v>
      </c>
      <c r="G206" s="173" t="s">
        <v>711</v>
      </c>
      <c r="H206" s="174" t="s">
        <v>711</v>
      </c>
      <c r="I206" s="174" t="s">
        <v>711</v>
      </c>
      <c r="J206" s="179" t="s">
        <v>676</v>
      </c>
      <c r="K206" s="180" t="s">
        <v>676</v>
      </c>
      <c r="L206" s="180" t="s">
        <v>676</v>
      </c>
      <c r="M206" s="180" t="s">
        <v>676</v>
      </c>
      <c r="N206" s="173" t="s">
        <v>711</v>
      </c>
      <c r="O206" s="174" t="s">
        <v>711</v>
      </c>
      <c r="P206" s="175" t="s">
        <v>711</v>
      </c>
    </row>
    <row r="207" spans="1:16" x14ac:dyDescent="0.25">
      <c r="A207" s="152">
        <v>4102</v>
      </c>
      <c r="B207" s="187" t="str">
        <f>VLOOKUP(A207,'TASAS DESERCION'!B:C,2,)</f>
        <v>INSTITUTO NACIONAL DE FORMACION TECNICA PROFESIONAL DE SAN JUAN DEL CESAR</v>
      </c>
      <c r="C207" s="179" t="s">
        <v>676</v>
      </c>
      <c r="D207" s="183" t="s">
        <v>676</v>
      </c>
      <c r="E207" s="183" t="s">
        <v>676</v>
      </c>
      <c r="F207" s="183" t="s">
        <v>676</v>
      </c>
      <c r="G207" s="173" t="s">
        <v>711</v>
      </c>
      <c r="H207" s="174" t="s">
        <v>711</v>
      </c>
      <c r="I207" s="174" t="s">
        <v>711</v>
      </c>
      <c r="J207" s="179" t="s">
        <v>676</v>
      </c>
      <c r="K207" s="180" t="s">
        <v>676</v>
      </c>
      <c r="L207" s="180" t="s">
        <v>676</v>
      </c>
      <c r="M207" s="180" t="s">
        <v>676</v>
      </c>
      <c r="N207" s="173" t="s">
        <v>711</v>
      </c>
      <c r="O207" s="174" t="s">
        <v>711</v>
      </c>
      <c r="P207" s="175" t="s">
        <v>711</v>
      </c>
    </row>
    <row r="208" spans="1:16" x14ac:dyDescent="0.25">
      <c r="A208" s="152">
        <v>4106</v>
      </c>
      <c r="B208" s="187" t="str">
        <f>VLOOKUP(A208,'TASAS DESERCION'!B:C,2,)</f>
        <v>INSTITUTO NACIONAL DE FORMACION TECNICA PROFESIONAL DE SAN ANDRES</v>
      </c>
      <c r="C208" s="179" t="s">
        <v>676</v>
      </c>
      <c r="D208" s="183" t="s">
        <v>676</v>
      </c>
      <c r="E208" s="183" t="s">
        <v>676</v>
      </c>
      <c r="F208" s="183" t="s">
        <v>676</v>
      </c>
      <c r="G208" s="173" t="s">
        <v>711</v>
      </c>
      <c r="H208" s="174" t="s">
        <v>711</v>
      </c>
      <c r="I208" s="174" t="s">
        <v>711</v>
      </c>
      <c r="J208" s="179" t="s">
        <v>676</v>
      </c>
      <c r="K208" s="180" t="s">
        <v>676</v>
      </c>
      <c r="L208" s="180" t="s">
        <v>676</v>
      </c>
      <c r="M208" s="180" t="s">
        <v>676</v>
      </c>
      <c r="N208" s="173" t="s">
        <v>711</v>
      </c>
      <c r="O208" s="174" t="s">
        <v>711</v>
      </c>
      <c r="P208" s="175" t="s">
        <v>711</v>
      </c>
    </row>
    <row r="209" spans="1:16" x14ac:dyDescent="0.25">
      <c r="A209" s="152">
        <v>4107</v>
      </c>
      <c r="B209" s="187" t="str">
        <f>VLOOKUP(A209,'TASAS DESERCION'!B:C,2,)</f>
        <v>INSTITUTO TECNICO AGRICOLA ITA</v>
      </c>
      <c r="C209" s="179" t="s">
        <v>676</v>
      </c>
      <c r="D209" s="183" t="s">
        <v>676</v>
      </c>
      <c r="E209" s="183" t="s">
        <v>676</v>
      </c>
      <c r="F209" s="183" t="s">
        <v>676</v>
      </c>
      <c r="G209" s="173" t="s">
        <v>711</v>
      </c>
      <c r="H209" s="174" t="s">
        <v>711</v>
      </c>
      <c r="I209" s="174" t="s">
        <v>711</v>
      </c>
      <c r="J209" s="179" t="s">
        <v>676</v>
      </c>
      <c r="K209" s="180" t="s">
        <v>676</v>
      </c>
      <c r="L209" s="180" t="s">
        <v>676</v>
      </c>
      <c r="M209" s="180" t="s">
        <v>676</v>
      </c>
      <c r="N209" s="173" t="s">
        <v>711</v>
      </c>
      <c r="O209" s="174" t="s">
        <v>711</v>
      </c>
      <c r="P209" s="175" t="s">
        <v>711</v>
      </c>
    </row>
    <row r="210" spans="1:16" x14ac:dyDescent="0.25">
      <c r="A210" s="152">
        <v>4108</v>
      </c>
      <c r="B210" s="187" t="str">
        <f>VLOOKUP(A210,'TASAS DESERCION'!B:C,2,)</f>
        <v>ESCUELA TECNOLOGICA INSTITUTO TECNICO CENTRAL</v>
      </c>
      <c r="C210" s="179" t="s">
        <v>676</v>
      </c>
      <c r="D210" s="183" t="s">
        <v>676</v>
      </c>
      <c r="E210" s="183" t="s">
        <v>676</v>
      </c>
      <c r="F210" s="183" t="s">
        <v>676</v>
      </c>
      <c r="G210" s="173" t="s">
        <v>711</v>
      </c>
      <c r="H210" s="174" t="s">
        <v>711</v>
      </c>
      <c r="I210" s="174" t="s">
        <v>711</v>
      </c>
      <c r="J210" s="179" t="s">
        <v>676</v>
      </c>
      <c r="K210" s="180" t="s">
        <v>676</v>
      </c>
      <c r="L210" s="180" t="s">
        <v>676</v>
      </c>
      <c r="M210" s="180" t="s">
        <v>676</v>
      </c>
      <c r="N210" s="173" t="s">
        <v>711</v>
      </c>
      <c r="O210" s="174" t="s">
        <v>711</v>
      </c>
      <c r="P210" s="175" t="s">
        <v>711</v>
      </c>
    </row>
    <row r="211" spans="1:16" x14ac:dyDescent="0.25">
      <c r="A211" s="152">
        <v>4109</v>
      </c>
      <c r="B211" s="187" t="str">
        <f>VLOOKUP(A211,'TASAS DESERCION'!B:C,2,)</f>
        <v>INSTITUTO TECNICO NACIONAL DE COMERCIO SIMON RODRIGUEZ - INTENALCO</v>
      </c>
      <c r="C211" s="179" t="s">
        <v>676</v>
      </c>
      <c r="D211" s="183" t="s">
        <v>676</v>
      </c>
      <c r="E211" s="183" t="s">
        <v>676</v>
      </c>
      <c r="F211" s="183" t="s">
        <v>676</v>
      </c>
      <c r="G211" s="173" t="s">
        <v>711</v>
      </c>
      <c r="H211" s="174" t="s">
        <v>711</v>
      </c>
      <c r="I211" s="174" t="s">
        <v>711</v>
      </c>
      <c r="J211" s="179" t="s">
        <v>676</v>
      </c>
      <c r="K211" s="180" t="s">
        <v>676</v>
      </c>
      <c r="L211" s="180" t="s">
        <v>676</v>
      </c>
      <c r="M211" s="180" t="s">
        <v>676</v>
      </c>
      <c r="N211" s="173" t="s">
        <v>711</v>
      </c>
      <c r="O211" s="174" t="s">
        <v>711</v>
      </c>
      <c r="P211" s="175" t="s">
        <v>711</v>
      </c>
    </row>
    <row r="212" spans="1:16" x14ac:dyDescent="0.25">
      <c r="A212" s="152">
        <v>4110</v>
      </c>
      <c r="B212" s="187" t="str">
        <f>VLOOKUP(A212,'TASAS DESERCION'!B:C,2,)</f>
        <v>INSTITUTO TOLIMENSE DE FORMACION TECNICA PROFESIONAL</v>
      </c>
      <c r="C212" s="179" t="s">
        <v>676</v>
      </c>
      <c r="D212" s="183" t="s">
        <v>676</v>
      </c>
      <c r="E212" s="183" t="s">
        <v>676</v>
      </c>
      <c r="F212" s="183" t="s">
        <v>676</v>
      </c>
      <c r="G212" s="173" t="s">
        <v>711</v>
      </c>
      <c r="H212" s="174" t="s">
        <v>711</v>
      </c>
      <c r="I212" s="174" t="s">
        <v>711</v>
      </c>
      <c r="J212" s="179" t="s">
        <v>676</v>
      </c>
      <c r="K212" s="180" t="s">
        <v>676</v>
      </c>
      <c r="L212" s="180" t="s">
        <v>676</v>
      </c>
      <c r="M212" s="180" t="s">
        <v>676</v>
      </c>
      <c r="N212" s="173" t="s">
        <v>711</v>
      </c>
      <c r="O212" s="174" t="s">
        <v>711</v>
      </c>
      <c r="P212" s="175" t="s">
        <v>711</v>
      </c>
    </row>
    <row r="213" spans="1:16" x14ac:dyDescent="0.25">
      <c r="A213" s="152">
        <v>4111</v>
      </c>
      <c r="B213" s="187" t="str">
        <f>VLOOKUP(A213,'TASAS DESERCION'!B:C,2,)</f>
        <v>INSTITUTO NACIONAL DE FORMACION TECNICA PROFESIONAL - HUMBERTO VELASQUEZ GARCIA</v>
      </c>
      <c r="C213" s="179" t="s">
        <v>676</v>
      </c>
      <c r="D213" s="183" t="s">
        <v>676</v>
      </c>
      <c r="E213" s="183" t="s">
        <v>676</v>
      </c>
      <c r="F213" s="183" t="s">
        <v>676</v>
      </c>
      <c r="G213" s="173" t="s">
        <v>711</v>
      </c>
      <c r="H213" s="174" t="s">
        <v>711</v>
      </c>
      <c r="I213" s="174" t="s">
        <v>711</v>
      </c>
      <c r="J213" s="179" t="s">
        <v>676</v>
      </c>
      <c r="K213" s="180" t="s">
        <v>676</v>
      </c>
      <c r="L213" s="180" t="s">
        <v>676</v>
      </c>
      <c r="M213" s="180" t="s">
        <v>676</v>
      </c>
      <c r="N213" s="173" t="s">
        <v>711</v>
      </c>
      <c r="O213" s="174" t="s">
        <v>711</v>
      </c>
      <c r="P213" s="175" t="s">
        <v>711</v>
      </c>
    </row>
    <row r="214" spans="1:16" x14ac:dyDescent="0.25">
      <c r="A214" s="152">
        <v>4112</v>
      </c>
      <c r="B214" s="187" t="str">
        <f>VLOOKUP(A214,'TASAS DESERCION'!B:C,2,)</f>
        <v>COLEGIO INTEGRADO NACIONAL ORIENTE DE CALDAS - IES CINOC</v>
      </c>
      <c r="C214" s="179" t="s">
        <v>676</v>
      </c>
      <c r="D214" s="183" t="s">
        <v>676</v>
      </c>
      <c r="E214" s="183" t="s">
        <v>676</v>
      </c>
      <c r="F214" s="183" t="s">
        <v>676</v>
      </c>
      <c r="G214" s="173" t="s">
        <v>711</v>
      </c>
      <c r="H214" s="174" t="s">
        <v>711</v>
      </c>
      <c r="I214" s="174" t="s">
        <v>711</v>
      </c>
      <c r="J214" s="179" t="s">
        <v>676</v>
      </c>
      <c r="K214" s="180" t="s">
        <v>676</v>
      </c>
      <c r="L214" s="180" t="s">
        <v>676</v>
      </c>
      <c r="M214" s="180" t="s">
        <v>676</v>
      </c>
      <c r="N214" s="173" t="s">
        <v>711</v>
      </c>
      <c r="O214" s="174" t="s">
        <v>711</v>
      </c>
      <c r="P214" s="175" t="s">
        <v>711</v>
      </c>
    </row>
    <row r="215" spans="1:16" x14ac:dyDescent="0.25">
      <c r="A215" s="152">
        <v>4701</v>
      </c>
      <c r="B215" s="187" t="str">
        <f>VLOOKUP(A215,'TASAS DESERCION'!B:C,2,)</f>
        <v>FUNDACION ACADEMIA DE DIBUJO PROFESIONAL</v>
      </c>
      <c r="C215" s="179" t="s">
        <v>676</v>
      </c>
      <c r="D215" s="183" t="s">
        <v>676</v>
      </c>
      <c r="E215" s="183" t="s">
        <v>676</v>
      </c>
      <c r="F215" s="183" t="s">
        <v>676</v>
      </c>
      <c r="G215" s="173" t="s">
        <v>711</v>
      </c>
      <c r="H215" s="174" t="s">
        <v>711</v>
      </c>
      <c r="I215" s="174" t="s">
        <v>711</v>
      </c>
      <c r="J215" s="179" t="s">
        <v>676</v>
      </c>
      <c r="K215" s="180" t="s">
        <v>676</v>
      </c>
      <c r="L215" s="180" t="s">
        <v>676</v>
      </c>
      <c r="M215" s="180" t="s">
        <v>676</v>
      </c>
      <c r="N215" s="173" t="s">
        <v>711</v>
      </c>
      <c r="O215" s="174" t="s">
        <v>711</v>
      </c>
      <c r="P215" s="175" t="s">
        <v>711</v>
      </c>
    </row>
    <row r="216" spans="1:16" x14ac:dyDescent="0.25">
      <c r="A216" s="152">
        <v>4702</v>
      </c>
      <c r="B216" s="187" t="str">
        <f>VLOOKUP(A216,'TASAS DESERCION'!B:C,2,)</f>
        <v>FUNDACION DE EDUCACION SUPERIOR SAN JOSE -FESSANJOSE-</v>
      </c>
      <c r="C216" s="179" t="s">
        <v>676</v>
      </c>
      <c r="D216" s="183" t="s">
        <v>676</v>
      </c>
      <c r="E216" s="183" t="s">
        <v>676</v>
      </c>
      <c r="F216" s="183" t="s">
        <v>676</v>
      </c>
      <c r="G216" s="173" t="s">
        <v>711</v>
      </c>
      <c r="H216" s="174" t="s">
        <v>711</v>
      </c>
      <c r="I216" s="174" t="s">
        <v>711</v>
      </c>
      <c r="J216" s="179" t="s">
        <v>676</v>
      </c>
      <c r="K216" s="180" t="s">
        <v>676</v>
      </c>
      <c r="L216" s="180" t="s">
        <v>676</v>
      </c>
      <c r="M216" s="180" t="s">
        <v>676</v>
      </c>
      <c r="N216" s="173" t="s">
        <v>711</v>
      </c>
      <c r="O216" s="174" t="s">
        <v>711</v>
      </c>
      <c r="P216" s="175" t="s">
        <v>711</v>
      </c>
    </row>
    <row r="217" spans="1:16" x14ac:dyDescent="0.25">
      <c r="A217" s="152">
        <v>4705</v>
      </c>
      <c r="B217" s="187" t="str">
        <f>VLOOKUP(A217,'TASAS DESERCION'!B:C,2,)</f>
        <v>FUNDACION CENTRO DE EDUCACION SUPERIOR,INVESTIGACION Y PROFESIONALIZACION -CEDINPRO-</v>
      </c>
      <c r="C217" s="179" t="s">
        <v>676</v>
      </c>
      <c r="D217" s="183" t="s">
        <v>676</v>
      </c>
      <c r="E217" s="183" t="s">
        <v>676</v>
      </c>
      <c r="F217" s="183" t="s">
        <v>676</v>
      </c>
      <c r="G217" s="173" t="s">
        <v>711</v>
      </c>
      <c r="H217" s="174" t="s">
        <v>711</v>
      </c>
      <c r="I217" s="174" t="s">
        <v>711</v>
      </c>
      <c r="J217" s="179" t="s">
        <v>676</v>
      </c>
      <c r="K217" s="180" t="s">
        <v>676</v>
      </c>
      <c r="L217" s="180" t="s">
        <v>676</v>
      </c>
      <c r="M217" s="180" t="s">
        <v>676</v>
      </c>
      <c r="N217" s="173" t="s">
        <v>711</v>
      </c>
      <c r="O217" s="174" t="s">
        <v>711</v>
      </c>
      <c r="P217" s="175" t="s">
        <v>711</v>
      </c>
    </row>
    <row r="218" spans="1:16" x14ac:dyDescent="0.25">
      <c r="A218" s="152">
        <v>4708</v>
      </c>
      <c r="B218" s="187" t="str">
        <f>VLOOKUP(A218,'TASAS DESERCION'!B:C,2,)</f>
        <v>FUNDACION ESCUELA COLOMBIANA DE HOTELERIA Y TURISMO-ECOTET-</v>
      </c>
      <c r="C218" s="179" t="s">
        <v>676</v>
      </c>
      <c r="D218" s="183" t="s">
        <v>676</v>
      </c>
      <c r="E218" s="183" t="s">
        <v>676</v>
      </c>
      <c r="F218" s="183" t="s">
        <v>676</v>
      </c>
      <c r="G218" s="173" t="s">
        <v>711</v>
      </c>
      <c r="H218" s="174" t="s">
        <v>711</v>
      </c>
      <c r="I218" s="174" t="s">
        <v>711</v>
      </c>
      <c r="J218" s="179" t="s">
        <v>676</v>
      </c>
      <c r="K218" s="180" t="s">
        <v>676</v>
      </c>
      <c r="L218" s="180" t="s">
        <v>676</v>
      </c>
      <c r="M218" s="180" t="s">
        <v>676</v>
      </c>
      <c r="N218" s="173" t="s">
        <v>711</v>
      </c>
      <c r="O218" s="174" t="s">
        <v>711</v>
      </c>
      <c r="P218" s="175" t="s">
        <v>711</v>
      </c>
    </row>
    <row r="219" spans="1:16" x14ac:dyDescent="0.25">
      <c r="A219" s="152">
        <v>4709</v>
      </c>
      <c r="B219" s="187" t="str">
        <f>VLOOKUP(A219,'TASAS DESERCION'!B:C,2,)</f>
        <v>ESCUELA DE ADMINISTRACION Y MERCADOTECNIA DEL QUINDIO E.A.M.</v>
      </c>
      <c r="C219" s="179" t="s">
        <v>676</v>
      </c>
      <c r="D219" s="183" t="s">
        <v>676</v>
      </c>
      <c r="E219" s="183" t="s">
        <v>676</v>
      </c>
      <c r="F219" s="183" t="s">
        <v>676</v>
      </c>
      <c r="G219" s="173" t="s">
        <v>711</v>
      </c>
      <c r="H219" s="174" t="s">
        <v>711</v>
      </c>
      <c r="I219" s="174" t="s">
        <v>711</v>
      </c>
      <c r="J219" s="179" t="s">
        <v>676</v>
      </c>
      <c r="K219" s="180" t="s">
        <v>676</v>
      </c>
      <c r="L219" s="180" t="s">
        <v>676</v>
      </c>
      <c r="M219" s="180" t="s">
        <v>676</v>
      </c>
      <c r="N219" s="173" t="s">
        <v>711</v>
      </c>
      <c r="O219" s="174" t="s">
        <v>711</v>
      </c>
      <c r="P219" s="175" t="s">
        <v>711</v>
      </c>
    </row>
    <row r="220" spans="1:16" x14ac:dyDescent="0.25">
      <c r="A220" s="152">
        <v>4714</v>
      </c>
      <c r="B220" s="187" t="str">
        <f>VLOOKUP(A220,'TASAS DESERCION'!B:C,2,)</f>
        <v>FUNDACION INTERAMERICANA TECNICA-FIT-</v>
      </c>
      <c r="C220" s="179" t="s">
        <v>676</v>
      </c>
      <c r="D220" s="183" t="s">
        <v>676</v>
      </c>
      <c r="E220" s="183" t="s">
        <v>676</v>
      </c>
      <c r="F220" s="183" t="s">
        <v>676</v>
      </c>
      <c r="G220" s="173" t="s">
        <v>711</v>
      </c>
      <c r="H220" s="174" t="s">
        <v>711</v>
      </c>
      <c r="I220" s="174" t="s">
        <v>711</v>
      </c>
      <c r="J220" s="179" t="s">
        <v>676</v>
      </c>
      <c r="K220" s="180" t="s">
        <v>676</v>
      </c>
      <c r="L220" s="180" t="s">
        <v>676</v>
      </c>
      <c r="M220" s="180" t="s">
        <v>676</v>
      </c>
      <c r="N220" s="173" t="s">
        <v>711</v>
      </c>
      <c r="O220" s="174" t="s">
        <v>711</v>
      </c>
      <c r="P220" s="175" t="s">
        <v>711</v>
      </c>
    </row>
    <row r="221" spans="1:16" x14ac:dyDescent="0.25">
      <c r="A221" s="152">
        <v>4719</v>
      </c>
      <c r="B221" s="187" t="str">
        <f>VLOOKUP(A221,'TASAS DESERCION'!B:C,2,)</f>
        <v>FUNDACION DE EDUCACION SUPERIOR NUEVA AMERICA</v>
      </c>
      <c r="C221" s="179" t="s">
        <v>676</v>
      </c>
      <c r="D221" s="183" t="s">
        <v>676</v>
      </c>
      <c r="E221" s="183" t="s">
        <v>676</v>
      </c>
      <c r="F221" s="183" t="s">
        <v>676</v>
      </c>
      <c r="G221" s="173" t="s">
        <v>711</v>
      </c>
      <c r="H221" s="174" t="s">
        <v>711</v>
      </c>
      <c r="I221" s="174" t="s">
        <v>711</v>
      </c>
      <c r="J221" s="179" t="s">
        <v>676</v>
      </c>
      <c r="K221" s="180" t="s">
        <v>676</v>
      </c>
      <c r="L221" s="180" t="s">
        <v>676</v>
      </c>
      <c r="M221" s="180" t="s">
        <v>676</v>
      </c>
      <c r="N221" s="173" t="s">
        <v>711</v>
      </c>
      <c r="O221" s="174" t="s">
        <v>711</v>
      </c>
      <c r="P221" s="175" t="s">
        <v>711</v>
      </c>
    </row>
    <row r="222" spans="1:16" x14ac:dyDescent="0.25">
      <c r="A222" s="152">
        <v>4721</v>
      </c>
      <c r="B222" s="187" t="str">
        <f>VLOOKUP(A222,'TASAS DESERCION'!B:C,2,)</f>
        <v>FUNDACION UNIVERSITARIA HORIZONTE</v>
      </c>
      <c r="C222" s="179" t="s">
        <v>676</v>
      </c>
      <c r="D222" s="183" t="s">
        <v>676</v>
      </c>
      <c r="E222" s="183" t="s">
        <v>676</v>
      </c>
      <c r="F222" s="183" t="s">
        <v>676</v>
      </c>
      <c r="G222" s="173" t="s">
        <v>711</v>
      </c>
      <c r="H222" s="174" t="s">
        <v>711</v>
      </c>
      <c r="I222" s="174" t="s">
        <v>711</v>
      </c>
      <c r="J222" s="179" t="s">
        <v>676</v>
      </c>
      <c r="K222" s="180" t="s">
        <v>676</v>
      </c>
      <c r="L222" s="180" t="s">
        <v>676</v>
      </c>
      <c r="M222" s="180" t="s">
        <v>676</v>
      </c>
      <c r="N222" s="173" t="s">
        <v>711</v>
      </c>
      <c r="O222" s="174" t="s">
        <v>711</v>
      </c>
      <c r="P222" s="175" t="s">
        <v>711</v>
      </c>
    </row>
    <row r="223" spans="1:16" x14ac:dyDescent="0.25">
      <c r="A223" s="152">
        <v>4726</v>
      </c>
      <c r="B223" s="187" t="str">
        <f>VLOOKUP(A223,'TASAS DESERCION'!B:C,2,)</f>
        <v>FUNDACION PARA LA EDUCACION SUPERIOR SAN MATEO</v>
      </c>
      <c r="C223" s="179" t="s">
        <v>676</v>
      </c>
      <c r="D223" s="183" t="s">
        <v>676</v>
      </c>
      <c r="E223" s="183" t="s">
        <v>676</v>
      </c>
      <c r="F223" s="183" t="s">
        <v>676</v>
      </c>
      <c r="G223" s="173" t="s">
        <v>711</v>
      </c>
      <c r="H223" s="174" t="s">
        <v>711</v>
      </c>
      <c r="I223" s="174" t="s">
        <v>711</v>
      </c>
      <c r="J223" s="179" t="s">
        <v>676</v>
      </c>
      <c r="K223" s="180" t="s">
        <v>676</v>
      </c>
      <c r="L223" s="180" t="s">
        <v>676</v>
      </c>
      <c r="M223" s="180" t="s">
        <v>676</v>
      </c>
      <c r="N223" s="173" t="s">
        <v>711</v>
      </c>
      <c r="O223" s="174" t="s">
        <v>711</v>
      </c>
      <c r="P223" s="175" t="s">
        <v>711</v>
      </c>
    </row>
    <row r="224" spans="1:16" x14ac:dyDescent="0.25">
      <c r="A224" s="152">
        <v>4727</v>
      </c>
      <c r="B224" s="187" t="e">
        <f>VLOOKUP(A224,'TASAS DESERCION'!B:C,2,)</f>
        <v>#N/A</v>
      </c>
      <c r="C224" s="179" t="s">
        <v>676</v>
      </c>
      <c r="D224" s="183" t="s">
        <v>676</v>
      </c>
      <c r="E224" s="183" t="s">
        <v>676</v>
      </c>
      <c r="F224" s="183" t="s">
        <v>676</v>
      </c>
      <c r="G224" s="173" t="s">
        <v>711</v>
      </c>
      <c r="H224" s="174" t="s">
        <v>711</v>
      </c>
      <c r="I224" s="174" t="s">
        <v>711</v>
      </c>
      <c r="J224" s="179" t="s">
        <v>676</v>
      </c>
      <c r="K224" s="180" t="s">
        <v>676</v>
      </c>
      <c r="L224" s="180" t="s">
        <v>676</v>
      </c>
      <c r="M224" s="180" t="s">
        <v>676</v>
      </c>
      <c r="N224" s="173" t="s">
        <v>711</v>
      </c>
      <c r="O224" s="174" t="s">
        <v>711</v>
      </c>
      <c r="P224" s="175" t="s">
        <v>711</v>
      </c>
    </row>
    <row r="225" spans="1:16" x14ac:dyDescent="0.25">
      <c r="A225" s="152">
        <v>4801</v>
      </c>
      <c r="B225" s="187" t="str">
        <f>VLOOKUP(A225,'TASAS DESERCION'!B:C,2,)</f>
        <v>CORPORACION ACADEMIA SUPERIOR DE ARTES</v>
      </c>
      <c r="C225" s="179" t="s">
        <v>676</v>
      </c>
      <c r="D225" s="183" t="s">
        <v>676</v>
      </c>
      <c r="E225" s="183" t="s">
        <v>676</v>
      </c>
      <c r="F225" s="183" t="s">
        <v>676</v>
      </c>
      <c r="G225" s="173" t="s">
        <v>711</v>
      </c>
      <c r="H225" s="174" t="s">
        <v>711</v>
      </c>
      <c r="I225" s="174" t="s">
        <v>711</v>
      </c>
      <c r="J225" s="179" t="s">
        <v>676</v>
      </c>
      <c r="K225" s="180" t="s">
        <v>676</v>
      </c>
      <c r="L225" s="180" t="s">
        <v>676</v>
      </c>
      <c r="M225" s="180" t="s">
        <v>676</v>
      </c>
      <c r="N225" s="173" t="s">
        <v>711</v>
      </c>
      <c r="O225" s="174" t="s">
        <v>711</v>
      </c>
      <c r="P225" s="175" t="s">
        <v>711</v>
      </c>
    </row>
    <row r="226" spans="1:16" x14ac:dyDescent="0.25">
      <c r="A226" s="152">
        <v>4803</v>
      </c>
      <c r="B226" s="187" t="str">
        <f>VLOOKUP(A226,'TASAS DESERCION'!B:C,2,)</f>
        <v>CORPORACION POLITECNICO COLOMBO ANDINO</v>
      </c>
      <c r="C226" s="179" t="s">
        <v>676</v>
      </c>
      <c r="D226" s="183" t="s">
        <v>676</v>
      </c>
      <c r="E226" s="183" t="s">
        <v>676</v>
      </c>
      <c r="F226" s="183" t="s">
        <v>676</v>
      </c>
      <c r="G226" s="173" t="s">
        <v>711</v>
      </c>
      <c r="H226" s="174" t="s">
        <v>711</v>
      </c>
      <c r="I226" s="174" t="s">
        <v>711</v>
      </c>
      <c r="J226" s="179" t="s">
        <v>676</v>
      </c>
      <c r="K226" s="180" t="s">
        <v>676</v>
      </c>
      <c r="L226" s="180" t="s">
        <v>676</v>
      </c>
      <c r="M226" s="180" t="s">
        <v>676</v>
      </c>
      <c r="N226" s="173" t="s">
        <v>711</v>
      </c>
      <c r="O226" s="174" t="s">
        <v>711</v>
      </c>
      <c r="P226" s="175" t="s">
        <v>711</v>
      </c>
    </row>
    <row r="227" spans="1:16" x14ac:dyDescent="0.25">
      <c r="A227" s="152">
        <v>4806</v>
      </c>
      <c r="B227" s="187" t="str">
        <f>VLOOKUP(A227,'TASAS DESERCION'!B:C,2,)</f>
        <v>CORPORACION CENTRO DE ESTUDIOS ARTISTICOS Y TECNICOS-CEART-</v>
      </c>
      <c r="C227" s="179" t="s">
        <v>676</v>
      </c>
      <c r="D227" s="183" t="s">
        <v>676</v>
      </c>
      <c r="E227" s="183" t="s">
        <v>676</v>
      </c>
      <c r="F227" s="183" t="s">
        <v>676</v>
      </c>
      <c r="G227" s="173" t="s">
        <v>711</v>
      </c>
      <c r="H227" s="174" t="s">
        <v>711</v>
      </c>
      <c r="I227" s="174" t="s">
        <v>711</v>
      </c>
      <c r="J227" s="179" t="s">
        <v>676</v>
      </c>
      <c r="K227" s="180" t="s">
        <v>676</v>
      </c>
      <c r="L227" s="180" t="s">
        <v>676</v>
      </c>
      <c r="M227" s="180" t="s">
        <v>676</v>
      </c>
      <c r="N227" s="173" t="s">
        <v>711</v>
      </c>
      <c r="O227" s="174" t="s">
        <v>711</v>
      </c>
      <c r="P227" s="175" t="s">
        <v>711</v>
      </c>
    </row>
    <row r="228" spans="1:16" x14ac:dyDescent="0.25">
      <c r="A228" s="152">
        <v>4808</v>
      </c>
      <c r="B228" s="187" t="e">
        <f>VLOOKUP(A228,'TASAS DESERCION'!B:C,2,)</f>
        <v>#N/A</v>
      </c>
      <c r="C228" s="179" t="s">
        <v>676</v>
      </c>
      <c r="D228" s="183" t="s">
        <v>676</v>
      </c>
      <c r="E228" s="183" t="s">
        <v>676</v>
      </c>
      <c r="F228" s="183" t="s">
        <v>676</v>
      </c>
      <c r="G228" s="173" t="s">
        <v>711</v>
      </c>
      <c r="H228" s="174" t="s">
        <v>711</v>
      </c>
      <c r="I228" s="174" t="s">
        <v>711</v>
      </c>
      <c r="J228" s="179" t="s">
        <v>676</v>
      </c>
      <c r="K228" s="180" t="s">
        <v>676</v>
      </c>
      <c r="L228" s="180" t="s">
        <v>676</v>
      </c>
      <c r="M228" s="180" t="s">
        <v>676</v>
      </c>
      <c r="N228" s="173" t="s">
        <v>711</v>
      </c>
      <c r="O228" s="174" t="s">
        <v>711</v>
      </c>
      <c r="P228" s="175" t="s">
        <v>711</v>
      </c>
    </row>
    <row r="229" spans="1:16" x14ac:dyDescent="0.25">
      <c r="A229" s="152">
        <v>4810</v>
      </c>
      <c r="B229" s="187" t="str">
        <f>VLOOKUP(A229,'TASAS DESERCION'!B:C,2,)</f>
        <v>CORPORACION UNIVERSITARIA CENDA</v>
      </c>
      <c r="C229" s="179" t="s">
        <v>676</v>
      </c>
      <c r="D229" s="183" t="s">
        <v>676</v>
      </c>
      <c r="E229" s="183" t="s">
        <v>676</v>
      </c>
      <c r="F229" s="183" t="s">
        <v>676</v>
      </c>
      <c r="G229" s="173" t="s">
        <v>711</v>
      </c>
      <c r="H229" s="174" t="s">
        <v>711</v>
      </c>
      <c r="I229" s="174" t="s">
        <v>711</v>
      </c>
      <c r="J229" s="179" t="s">
        <v>676</v>
      </c>
      <c r="K229" s="180" t="s">
        <v>676</v>
      </c>
      <c r="L229" s="180" t="s">
        <v>676</v>
      </c>
      <c r="M229" s="180" t="s">
        <v>676</v>
      </c>
      <c r="N229" s="173" t="s">
        <v>711</v>
      </c>
      <c r="O229" s="174" t="s">
        <v>711</v>
      </c>
      <c r="P229" s="175" t="s">
        <v>711</v>
      </c>
    </row>
    <row r="230" spans="1:16" x14ac:dyDescent="0.25">
      <c r="A230" s="152">
        <v>4811</v>
      </c>
      <c r="B230" s="187" t="str">
        <f>VLOOKUP(A230,'TASAS DESERCION'!B:C,2,)</f>
        <v>CORPORACION DE ESTUDIOS SUPERIORES SALAMANDRA</v>
      </c>
      <c r="C230" s="179" t="s">
        <v>676</v>
      </c>
      <c r="D230" s="183" t="s">
        <v>676</v>
      </c>
      <c r="E230" s="183" t="s">
        <v>676</v>
      </c>
      <c r="F230" s="183" t="s">
        <v>676</v>
      </c>
      <c r="G230" s="173" t="s">
        <v>711</v>
      </c>
      <c r="H230" s="174" t="s">
        <v>711</v>
      </c>
      <c r="I230" s="174" t="s">
        <v>711</v>
      </c>
      <c r="J230" s="179" t="s">
        <v>676</v>
      </c>
      <c r="K230" s="180" t="s">
        <v>676</v>
      </c>
      <c r="L230" s="180" t="s">
        <v>676</v>
      </c>
      <c r="M230" s="180" t="s">
        <v>676</v>
      </c>
      <c r="N230" s="173" t="s">
        <v>711</v>
      </c>
      <c r="O230" s="174" t="s">
        <v>711</v>
      </c>
      <c r="P230" s="175" t="s">
        <v>711</v>
      </c>
    </row>
    <row r="231" spans="1:16" x14ac:dyDescent="0.25">
      <c r="A231" s="152">
        <v>4812</v>
      </c>
      <c r="B231" s="187" t="str">
        <f>VLOOKUP(A231,'TASAS DESERCION'!B:C,2,)</f>
        <v>CORPORACION CENTRO DE NUESTRA SEÑORA DE LAS MERCEDES</v>
      </c>
      <c r="C231" s="179" t="s">
        <v>676</v>
      </c>
      <c r="D231" s="183" t="s">
        <v>676</v>
      </c>
      <c r="E231" s="183" t="s">
        <v>676</v>
      </c>
      <c r="F231" s="183" t="s">
        <v>676</v>
      </c>
      <c r="G231" s="173" t="s">
        <v>711</v>
      </c>
      <c r="H231" s="174" t="s">
        <v>711</v>
      </c>
      <c r="I231" s="174" t="s">
        <v>711</v>
      </c>
      <c r="J231" s="179" t="s">
        <v>676</v>
      </c>
      <c r="K231" s="180" t="s">
        <v>676</v>
      </c>
      <c r="L231" s="180" t="s">
        <v>676</v>
      </c>
      <c r="M231" s="180" t="s">
        <v>676</v>
      </c>
      <c r="N231" s="173" t="s">
        <v>711</v>
      </c>
      <c r="O231" s="174" t="s">
        <v>711</v>
      </c>
      <c r="P231" s="175" t="s">
        <v>711</v>
      </c>
    </row>
    <row r="232" spans="1:16" x14ac:dyDescent="0.25">
      <c r="A232" s="152">
        <v>4813</v>
      </c>
      <c r="B232" s="187" t="str">
        <f>VLOOKUP(A232,'TASAS DESERCION'!B:C,2,)</f>
        <v>CORPORACION UNIFICADA NACIONAL DE EDUCACION SUPERIOR-CUN-</v>
      </c>
      <c r="C232" s="179" t="s">
        <v>676</v>
      </c>
      <c r="D232" s="183" t="s">
        <v>676</v>
      </c>
      <c r="E232" s="183" t="s">
        <v>676</v>
      </c>
      <c r="F232" s="183" t="s">
        <v>676</v>
      </c>
      <c r="G232" s="173" t="s">
        <v>711</v>
      </c>
      <c r="H232" s="174" t="s">
        <v>711</v>
      </c>
      <c r="I232" s="174" t="s">
        <v>711</v>
      </c>
      <c r="J232" s="179" t="s">
        <v>676</v>
      </c>
      <c r="K232" s="180" t="s">
        <v>676</v>
      </c>
      <c r="L232" s="180" t="s">
        <v>676</v>
      </c>
      <c r="M232" s="180" t="s">
        <v>676</v>
      </c>
      <c r="N232" s="173" t="s">
        <v>711</v>
      </c>
      <c r="O232" s="174" t="s">
        <v>711</v>
      </c>
      <c r="P232" s="175" t="s">
        <v>711</v>
      </c>
    </row>
    <row r="233" spans="1:16" x14ac:dyDescent="0.25">
      <c r="A233" s="152">
        <v>4817</v>
      </c>
      <c r="B233" s="187" t="str">
        <f>VLOOKUP(A233,'TASAS DESERCION'!B:C,2,)</f>
        <v>CORPORACION EDUCATIVA DEL LITORAL</v>
      </c>
      <c r="C233" s="179" t="s">
        <v>676</v>
      </c>
      <c r="D233" s="183" t="s">
        <v>676</v>
      </c>
      <c r="E233" s="183" t="s">
        <v>676</v>
      </c>
      <c r="F233" s="183" t="s">
        <v>676</v>
      </c>
      <c r="G233" s="173" t="s">
        <v>711</v>
      </c>
      <c r="H233" s="174" t="s">
        <v>711</v>
      </c>
      <c r="I233" s="174" t="s">
        <v>711</v>
      </c>
      <c r="J233" s="179" t="s">
        <v>676</v>
      </c>
      <c r="K233" s="180" t="s">
        <v>676</v>
      </c>
      <c r="L233" s="180" t="s">
        <v>676</v>
      </c>
      <c r="M233" s="180" t="s">
        <v>676</v>
      </c>
      <c r="N233" s="173" t="s">
        <v>711</v>
      </c>
      <c r="O233" s="174" t="s">
        <v>711</v>
      </c>
      <c r="P233" s="175" t="s">
        <v>711</v>
      </c>
    </row>
    <row r="234" spans="1:16" x14ac:dyDescent="0.25">
      <c r="A234" s="152">
        <v>4818</v>
      </c>
      <c r="B234" s="187" t="str">
        <f>VLOOKUP(A234,'TASAS DESERCION'!B:C,2,)</f>
        <v>CORPORACION UNIVERSITARIA LATINOAMERICANA - CUL</v>
      </c>
      <c r="C234" s="179" t="s">
        <v>676</v>
      </c>
      <c r="D234" s="183" t="s">
        <v>676</v>
      </c>
      <c r="E234" s="183" t="s">
        <v>676</v>
      </c>
      <c r="F234" s="183" t="s">
        <v>676</v>
      </c>
      <c r="G234" s="173" t="s">
        <v>711</v>
      </c>
      <c r="H234" s="174" t="s">
        <v>711</v>
      </c>
      <c r="I234" s="174" t="s">
        <v>711</v>
      </c>
      <c r="J234" s="179" t="s">
        <v>676</v>
      </c>
      <c r="K234" s="180" t="s">
        <v>676</v>
      </c>
      <c r="L234" s="180" t="s">
        <v>676</v>
      </c>
      <c r="M234" s="180" t="s">
        <v>676</v>
      </c>
      <c r="N234" s="173" t="s">
        <v>711</v>
      </c>
      <c r="O234" s="174" t="s">
        <v>711</v>
      </c>
      <c r="P234" s="175" t="s">
        <v>711</v>
      </c>
    </row>
    <row r="235" spans="1:16" x14ac:dyDescent="0.25">
      <c r="A235" s="152">
        <v>4822</v>
      </c>
      <c r="B235" s="187" t="str">
        <f>VLOOKUP(A235,'TASAS DESERCION'!B:C,2,)</f>
        <v>CORPORACION ESCUELA DE ARTES Y LETRAS</v>
      </c>
      <c r="C235" s="179" t="s">
        <v>676</v>
      </c>
      <c r="D235" s="183" t="s">
        <v>676</v>
      </c>
      <c r="E235" s="183" t="s">
        <v>676</v>
      </c>
      <c r="F235" s="183" t="s">
        <v>676</v>
      </c>
      <c r="G235" s="173" t="s">
        <v>711</v>
      </c>
      <c r="H235" s="174" t="s">
        <v>711</v>
      </c>
      <c r="I235" s="174" t="s">
        <v>711</v>
      </c>
      <c r="J235" s="179" t="s">
        <v>676</v>
      </c>
      <c r="K235" s="180" t="s">
        <v>676</v>
      </c>
      <c r="L235" s="180" t="s">
        <v>676</v>
      </c>
      <c r="M235" s="180" t="s">
        <v>676</v>
      </c>
      <c r="N235" s="173" t="s">
        <v>711</v>
      </c>
      <c r="O235" s="174" t="s">
        <v>711</v>
      </c>
      <c r="P235" s="175" t="s">
        <v>711</v>
      </c>
    </row>
    <row r="236" spans="1:16" x14ac:dyDescent="0.25">
      <c r="A236" s="152">
        <v>4825</v>
      </c>
      <c r="B236" s="187" t="str">
        <f>VLOOKUP(A236,'TASAS DESERCION'!B:C,2,)</f>
        <v>CORPORACION INSTITUTO DE ADMINISTRACION Y FINANZAS - CIAF</v>
      </c>
      <c r="C236" s="179" t="s">
        <v>676</v>
      </c>
      <c r="D236" s="183" t="s">
        <v>676</v>
      </c>
      <c r="E236" s="183" t="s">
        <v>676</v>
      </c>
      <c r="F236" s="183" t="s">
        <v>676</v>
      </c>
      <c r="G236" s="173" t="s">
        <v>711</v>
      </c>
      <c r="H236" s="174" t="s">
        <v>711</v>
      </c>
      <c r="I236" s="174" t="s">
        <v>711</v>
      </c>
      <c r="J236" s="179" t="s">
        <v>676</v>
      </c>
      <c r="K236" s="180" t="s">
        <v>676</v>
      </c>
      <c r="L236" s="180" t="s">
        <v>676</v>
      </c>
      <c r="M236" s="180" t="s">
        <v>676</v>
      </c>
      <c r="N236" s="173" t="s">
        <v>711</v>
      </c>
      <c r="O236" s="174" t="s">
        <v>711</v>
      </c>
      <c r="P236" s="175" t="s">
        <v>711</v>
      </c>
    </row>
    <row r="237" spans="1:16" x14ac:dyDescent="0.25">
      <c r="A237" s="152">
        <v>4826</v>
      </c>
      <c r="B237" s="187" t="str">
        <f>VLOOKUP(A237,'TASAS DESERCION'!B:C,2,)</f>
        <v>CORPORACION UNIVERSITARIA REGIONAL DEL CARIBE -IAFIC-</v>
      </c>
      <c r="C237" s="179" t="s">
        <v>676</v>
      </c>
      <c r="D237" s="183" t="s">
        <v>676</v>
      </c>
      <c r="E237" s="183" t="s">
        <v>676</v>
      </c>
      <c r="F237" s="183" t="s">
        <v>676</v>
      </c>
      <c r="G237" s="173" t="s">
        <v>711</v>
      </c>
      <c r="H237" s="174" t="s">
        <v>711</v>
      </c>
      <c r="I237" s="174" t="s">
        <v>711</v>
      </c>
      <c r="J237" s="179" t="s">
        <v>676</v>
      </c>
      <c r="K237" s="180" t="s">
        <v>676</v>
      </c>
      <c r="L237" s="180" t="s">
        <v>676</v>
      </c>
      <c r="M237" s="180" t="s">
        <v>676</v>
      </c>
      <c r="N237" s="173" t="s">
        <v>711</v>
      </c>
      <c r="O237" s="174" t="s">
        <v>711</v>
      </c>
      <c r="P237" s="175" t="s">
        <v>711</v>
      </c>
    </row>
    <row r="238" spans="1:16" x14ac:dyDescent="0.25">
      <c r="A238" s="152">
        <v>4827</v>
      </c>
      <c r="B238" s="187" t="e">
        <f>VLOOKUP(A238,'TASAS DESERCION'!B:C,2,)</f>
        <v>#N/A</v>
      </c>
      <c r="C238" s="179" t="s">
        <v>676</v>
      </c>
      <c r="D238" s="183" t="s">
        <v>676</v>
      </c>
      <c r="E238" s="183" t="s">
        <v>676</v>
      </c>
      <c r="F238" s="183" t="s">
        <v>676</v>
      </c>
      <c r="G238" s="173" t="s">
        <v>711</v>
      </c>
      <c r="H238" s="174" t="s">
        <v>711</v>
      </c>
      <c r="I238" s="174" t="s">
        <v>711</v>
      </c>
      <c r="J238" s="179" t="s">
        <v>676</v>
      </c>
      <c r="K238" s="180" t="s">
        <v>676</v>
      </c>
      <c r="L238" s="180" t="s">
        <v>676</v>
      </c>
      <c r="M238" s="180" t="s">
        <v>676</v>
      </c>
      <c r="N238" s="173" t="s">
        <v>711</v>
      </c>
      <c r="O238" s="174" t="s">
        <v>711</v>
      </c>
      <c r="P238" s="175" t="s">
        <v>711</v>
      </c>
    </row>
    <row r="239" spans="1:16" x14ac:dyDescent="0.25">
      <c r="A239" s="152">
        <v>4829</v>
      </c>
      <c r="B239" s="187" t="str">
        <f>VLOOKUP(A239,'TASAS DESERCION'!B:C,2,)</f>
        <v>CORPORACION INTERAMERICANA DE EDUCACION SUPERIOR-CORPOCIDES</v>
      </c>
      <c r="C239" s="179" t="s">
        <v>676</v>
      </c>
      <c r="D239" s="183" t="s">
        <v>676</v>
      </c>
      <c r="E239" s="183" t="s">
        <v>676</v>
      </c>
      <c r="F239" s="183" t="s">
        <v>676</v>
      </c>
      <c r="G239" s="173" t="s">
        <v>711</v>
      </c>
      <c r="H239" s="174" t="s">
        <v>711</v>
      </c>
      <c r="I239" s="174" t="s">
        <v>711</v>
      </c>
      <c r="J239" s="179" t="s">
        <v>676</v>
      </c>
      <c r="K239" s="180" t="s">
        <v>676</v>
      </c>
      <c r="L239" s="180" t="s">
        <v>676</v>
      </c>
      <c r="M239" s="180" t="s">
        <v>676</v>
      </c>
      <c r="N239" s="173" t="s">
        <v>711</v>
      </c>
      <c r="O239" s="174" t="s">
        <v>711</v>
      </c>
      <c r="P239" s="175" t="s">
        <v>711</v>
      </c>
    </row>
    <row r="240" spans="1:16" x14ac:dyDescent="0.25">
      <c r="A240" s="152">
        <v>4832</v>
      </c>
      <c r="B240" s="187" t="e">
        <f>VLOOKUP(A240,'TASAS DESERCION'!B:C,2,)</f>
        <v>#N/A</v>
      </c>
      <c r="C240" s="179" t="s">
        <v>676</v>
      </c>
      <c r="D240" s="183" t="s">
        <v>676</v>
      </c>
      <c r="E240" s="183" t="s">
        <v>676</v>
      </c>
      <c r="F240" s="183" t="s">
        <v>676</v>
      </c>
      <c r="G240" s="173" t="s">
        <v>711</v>
      </c>
      <c r="H240" s="174" t="s">
        <v>711</v>
      </c>
      <c r="I240" s="174" t="s">
        <v>711</v>
      </c>
      <c r="J240" s="179" t="s">
        <v>676</v>
      </c>
      <c r="K240" s="180" t="s">
        <v>676</v>
      </c>
      <c r="L240" s="180" t="s">
        <v>676</v>
      </c>
      <c r="M240" s="180" t="s">
        <v>676</v>
      </c>
      <c r="N240" s="173" t="s">
        <v>711</v>
      </c>
      <c r="O240" s="174" t="s">
        <v>711</v>
      </c>
      <c r="P240" s="175" t="s">
        <v>711</v>
      </c>
    </row>
    <row r="241" spans="1:16" x14ac:dyDescent="0.25">
      <c r="A241" s="152">
        <v>4835</v>
      </c>
      <c r="B241" s="187" t="str">
        <f>VLOOKUP(A241,'TASAS DESERCION'!B:C,2,)</f>
        <v>CORPORACION UNIVERSITARIA TALLER 5 CENTRO DE DISE¿O</v>
      </c>
      <c r="C241" s="179" t="s">
        <v>676</v>
      </c>
      <c r="D241" s="183" t="s">
        <v>676</v>
      </c>
      <c r="E241" s="183" t="s">
        <v>676</v>
      </c>
      <c r="F241" s="183" t="s">
        <v>676</v>
      </c>
      <c r="G241" s="173" t="s">
        <v>711</v>
      </c>
      <c r="H241" s="174" t="s">
        <v>711</v>
      </c>
      <c r="I241" s="174" t="s">
        <v>711</v>
      </c>
      <c r="J241" s="179" t="s">
        <v>676</v>
      </c>
      <c r="K241" s="180" t="s">
        <v>676</v>
      </c>
      <c r="L241" s="180" t="s">
        <v>676</v>
      </c>
      <c r="M241" s="180" t="s">
        <v>676</v>
      </c>
      <c r="N241" s="173" t="s">
        <v>711</v>
      </c>
      <c r="O241" s="174" t="s">
        <v>711</v>
      </c>
      <c r="P241" s="175" t="s">
        <v>711</v>
      </c>
    </row>
    <row r="242" spans="1:16" x14ac:dyDescent="0.25">
      <c r="A242" s="152">
        <v>4837</v>
      </c>
      <c r="B242" s="187" t="str">
        <f>VLOOKUP(A242,'TASAS DESERCION'!B:C,2,)</f>
        <v>CORPORACION UNIVERSITARIA DE CIENCIAS EMPRESARIALES, EDUCACION Y SALUD -CORSALUD-</v>
      </c>
      <c r="C242" s="179" t="s">
        <v>676</v>
      </c>
      <c r="D242" s="183" t="s">
        <v>676</v>
      </c>
      <c r="E242" s="183" t="s">
        <v>676</v>
      </c>
      <c r="F242" s="183" t="s">
        <v>676</v>
      </c>
      <c r="G242" s="173" t="s">
        <v>711</v>
      </c>
      <c r="H242" s="174" t="s">
        <v>711</v>
      </c>
      <c r="I242" s="174" t="s">
        <v>711</v>
      </c>
      <c r="J242" s="179" t="s">
        <v>676</v>
      </c>
      <c r="K242" s="180" t="s">
        <v>676</v>
      </c>
      <c r="L242" s="180" t="s">
        <v>676</v>
      </c>
      <c r="M242" s="180" t="s">
        <v>676</v>
      </c>
      <c r="N242" s="173" t="s">
        <v>711</v>
      </c>
      <c r="O242" s="174" t="s">
        <v>711</v>
      </c>
      <c r="P242" s="175" t="s">
        <v>711</v>
      </c>
    </row>
    <row r="243" spans="1:16" x14ac:dyDescent="0.25">
      <c r="A243" s="152">
        <v>5801</v>
      </c>
      <c r="B243" s="187" t="str">
        <f>VLOOKUP(A243,'TASAS DESERCION'!B:C,2,)</f>
        <v>CORPORACION ESCUELA TECNOLOGICA DEL ORIENTE</v>
      </c>
      <c r="C243" s="179" t="s">
        <v>676</v>
      </c>
      <c r="D243" s="183" t="s">
        <v>676</v>
      </c>
      <c r="E243" s="183" t="s">
        <v>676</v>
      </c>
      <c r="F243" s="183" t="s">
        <v>676</v>
      </c>
      <c r="G243" s="173" t="s">
        <v>711</v>
      </c>
      <c r="H243" s="174" t="s">
        <v>711</v>
      </c>
      <c r="I243" s="174" t="s">
        <v>711</v>
      </c>
      <c r="J243" s="179" t="s">
        <v>676</v>
      </c>
      <c r="K243" s="180" t="s">
        <v>676</v>
      </c>
      <c r="L243" s="180" t="s">
        <v>676</v>
      </c>
      <c r="M243" s="180" t="s">
        <v>676</v>
      </c>
      <c r="N243" s="173" t="s">
        <v>711</v>
      </c>
      <c r="O243" s="174" t="s">
        <v>711</v>
      </c>
      <c r="P243" s="175" t="s">
        <v>711</v>
      </c>
    </row>
    <row r="244" spans="1:16" x14ac:dyDescent="0.25">
      <c r="A244" s="152">
        <v>5802</v>
      </c>
      <c r="B244" s="187" t="str">
        <f>VLOOKUP(A244,'TASAS DESERCION'!B:C,2,)</f>
        <v>UNIVERSIDAD ECCI</v>
      </c>
      <c r="C244" s="179" t="s">
        <v>676</v>
      </c>
      <c r="D244" s="183" t="s">
        <v>676</v>
      </c>
      <c r="E244" s="183" t="s">
        <v>676</v>
      </c>
      <c r="F244" s="183" t="s">
        <v>676</v>
      </c>
      <c r="G244" s="173" t="s">
        <v>711</v>
      </c>
      <c r="H244" s="174" t="s">
        <v>711</v>
      </c>
      <c r="I244" s="174" t="s">
        <v>711</v>
      </c>
      <c r="J244" s="179" t="s">
        <v>676</v>
      </c>
      <c r="K244" s="180" t="s">
        <v>676</v>
      </c>
      <c r="L244" s="180" t="s">
        <v>676</v>
      </c>
      <c r="M244" s="180" t="s">
        <v>676</v>
      </c>
      <c r="N244" s="173" t="s">
        <v>711</v>
      </c>
      <c r="O244" s="174" t="s">
        <v>711</v>
      </c>
      <c r="P244" s="175" t="s">
        <v>711</v>
      </c>
    </row>
    <row r="245" spans="1:16" x14ac:dyDescent="0.25">
      <c r="A245" s="152">
        <v>9102</v>
      </c>
      <c r="B245" s="187" t="str">
        <f>VLOOKUP(A245,'TASAS DESERCION'!B:C,2,)</f>
        <v>ESCUELA DE SUBOFICIALES DE LA FUERZA AEREA COLOMBIANA ANDRES M. DIAZ</v>
      </c>
      <c r="C245" s="179" t="s">
        <v>676</v>
      </c>
      <c r="D245" s="183" t="s">
        <v>676</v>
      </c>
      <c r="E245" s="183" t="s">
        <v>676</v>
      </c>
      <c r="F245" s="183" t="s">
        <v>676</v>
      </c>
      <c r="G245" s="173" t="s">
        <v>711</v>
      </c>
      <c r="H245" s="174" t="s">
        <v>711</v>
      </c>
      <c r="I245" s="174" t="s">
        <v>711</v>
      </c>
      <c r="J245" s="179" t="s">
        <v>676</v>
      </c>
      <c r="K245" s="180" t="s">
        <v>676</v>
      </c>
      <c r="L245" s="180" t="s">
        <v>676</v>
      </c>
      <c r="M245" s="180" t="s">
        <v>676</v>
      </c>
      <c r="N245" s="173" t="s">
        <v>711</v>
      </c>
      <c r="O245" s="174" t="s">
        <v>711</v>
      </c>
      <c r="P245" s="175" t="s">
        <v>711</v>
      </c>
    </row>
    <row r="246" spans="1:16" x14ac:dyDescent="0.25">
      <c r="A246" s="152">
        <v>9103</v>
      </c>
      <c r="B246" s="187" t="str">
        <f>VLOOKUP(A246,'TASAS DESERCION'!B:C,2,)</f>
        <v>ESCUELA MILITAR DE AVIACION MARCO FIDEL SUAREZ</v>
      </c>
      <c r="C246" s="179" t="s">
        <v>676</v>
      </c>
      <c r="D246" s="183" t="s">
        <v>676</v>
      </c>
      <c r="E246" s="183" t="s">
        <v>676</v>
      </c>
      <c r="F246" s="183" t="s">
        <v>676</v>
      </c>
      <c r="G246" s="173" t="s">
        <v>711</v>
      </c>
      <c r="H246" s="174" t="s">
        <v>711</v>
      </c>
      <c r="I246" s="174" t="s">
        <v>711</v>
      </c>
      <c r="J246" s="179" t="s">
        <v>676</v>
      </c>
      <c r="K246" s="180" t="s">
        <v>676</v>
      </c>
      <c r="L246" s="180" t="s">
        <v>676</v>
      </c>
      <c r="M246" s="180" t="s">
        <v>676</v>
      </c>
      <c r="N246" s="173" t="s">
        <v>711</v>
      </c>
      <c r="O246" s="174" t="s">
        <v>711</v>
      </c>
      <c r="P246" s="175" t="s">
        <v>711</v>
      </c>
    </row>
    <row r="247" spans="1:16" x14ac:dyDescent="0.25">
      <c r="A247" s="152">
        <v>9104</v>
      </c>
      <c r="B247" s="187" t="str">
        <f>VLOOKUP(A247,'TASAS DESERCION'!B:C,2,)</f>
        <v>ESCUELA MILITAR DE CADETES GENERAL JOSE MARIA CORDOVA</v>
      </c>
      <c r="C247" s="179" t="s">
        <v>676</v>
      </c>
      <c r="D247" s="183" t="s">
        <v>676</v>
      </c>
      <c r="E247" s="183" t="s">
        <v>676</v>
      </c>
      <c r="F247" s="183" t="s">
        <v>676</v>
      </c>
      <c r="G247" s="173" t="s">
        <v>711</v>
      </c>
      <c r="H247" s="174" t="s">
        <v>711</v>
      </c>
      <c r="I247" s="174" t="s">
        <v>711</v>
      </c>
      <c r="J247" s="179" t="s">
        <v>676</v>
      </c>
      <c r="K247" s="180" t="s">
        <v>676</v>
      </c>
      <c r="L247" s="180" t="s">
        <v>676</v>
      </c>
      <c r="M247" s="180" t="s">
        <v>676</v>
      </c>
      <c r="N247" s="173" t="s">
        <v>711</v>
      </c>
      <c r="O247" s="174" t="s">
        <v>711</v>
      </c>
      <c r="P247" s="175" t="s">
        <v>711</v>
      </c>
    </row>
    <row r="248" spans="1:16" x14ac:dyDescent="0.25">
      <c r="A248" s="152">
        <v>9105</v>
      </c>
      <c r="B248" s="187" t="str">
        <f>VLOOKUP(A248,'TASAS DESERCION'!B:C,2,)</f>
        <v>ESCUELA NAVAL DE CADETES ALMIRANTE PADILLA</v>
      </c>
      <c r="C248" s="179" t="s">
        <v>676</v>
      </c>
      <c r="D248" s="183" t="s">
        <v>676</v>
      </c>
      <c r="E248" s="183" t="s">
        <v>676</v>
      </c>
      <c r="F248" s="183" t="s">
        <v>676</v>
      </c>
      <c r="G248" s="173" t="s">
        <v>711</v>
      </c>
      <c r="H248" s="174" t="s">
        <v>711</v>
      </c>
      <c r="I248" s="174" t="s">
        <v>711</v>
      </c>
      <c r="J248" s="179">
        <v>0</v>
      </c>
      <c r="K248" s="180">
        <v>39</v>
      </c>
      <c r="L248" s="180">
        <v>38</v>
      </c>
      <c r="M248" s="180">
        <v>49</v>
      </c>
      <c r="N248" s="173" t="s">
        <v>711</v>
      </c>
      <c r="O248" s="174">
        <v>-2.5641025641025661E-2</v>
      </c>
      <c r="P248" s="175">
        <v>0.28947368421052633</v>
      </c>
    </row>
    <row r="249" spans="1:16" x14ac:dyDescent="0.25">
      <c r="A249" s="152">
        <v>9107</v>
      </c>
      <c r="B249" s="187" t="str">
        <f>VLOOKUP(A249,'TASAS DESERCION'!B:C,2,)</f>
        <v>ESCUELA DE INGENIEROS MILITARES</v>
      </c>
      <c r="C249" s="179" t="s">
        <v>676</v>
      </c>
      <c r="D249" s="183" t="s">
        <v>676</v>
      </c>
      <c r="E249" s="183" t="s">
        <v>676</v>
      </c>
      <c r="F249" s="183" t="s">
        <v>676</v>
      </c>
      <c r="G249" s="173" t="s">
        <v>711</v>
      </c>
      <c r="H249" s="174" t="s">
        <v>711</v>
      </c>
      <c r="I249" s="174" t="s">
        <v>711</v>
      </c>
      <c r="J249" s="179">
        <v>16</v>
      </c>
      <c r="K249" s="180">
        <v>36</v>
      </c>
      <c r="L249" s="180">
        <v>42</v>
      </c>
      <c r="M249" s="180">
        <v>32</v>
      </c>
      <c r="N249" s="173">
        <v>1.25</v>
      </c>
      <c r="O249" s="174">
        <v>0.16666666666666674</v>
      </c>
      <c r="P249" s="175">
        <v>-0.23809523809523814</v>
      </c>
    </row>
    <row r="250" spans="1:16" x14ac:dyDescent="0.25">
      <c r="A250" s="152">
        <v>9108</v>
      </c>
      <c r="B250" s="187" t="str">
        <f>VLOOKUP(A250,'TASAS DESERCION'!B:C,2,)</f>
        <v>INSTITUTO CARO Y CUERVO</v>
      </c>
      <c r="C250" s="179" t="s">
        <v>676</v>
      </c>
      <c r="D250" s="183" t="s">
        <v>676</v>
      </c>
      <c r="E250" s="183" t="s">
        <v>676</v>
      </c>
      <c r="F250" s="183" t="s">
        <v>676</v>
      </c>
      <c r="G250" s="173" t="s">
        <v>711</v>
      </c>
      <c r="H250" s="174" t="s">
        <v>711</v>
      </c>
      <c r="I250" s="174" t="s">
        <v>711</v>
      </c>
      <c r="J250" s="179">
        <v>21</v>
      </c>
      <c r="K250" s="180">
        <v>21</v>
      </c>
      <c r="L250" s="180">
        <v>40</v>
      </c>
      <c r="M250" s="180">
        <v>45</v>
      </c>
      <c r="N250" s="173">
        <v>0</v>
      </c>
      <c r="O250" s="174">
        <v>0.90476190476190466</v>
      </c>
      <c r="P250" s="175">
        <v>0.125</v>
      </c>
    </row>
    <row r="251" spans="1:16" x14ac:dyDescent="0.25">
      <c r="A251" s="152">
        <v>9110</v>
      </c>
      <c r="B251" s="187" t="str">
        <f>VLOOKUP(A251,'TASAS DESERCION'!B:C,2,)</f>
        <v>SERVICIO NACIONAL DE APRENDIZAJE-SENA-</v>
      </c>
      <c r="C251" s="179" t="s">
        <v>676</v>
      </c>
      <c r="D251" s="183" t="s">
        <v>676</v>
      </c>
      <c r="E251" s="183" t="s">
        <v>676</v>
      </c>
      <c r="F251" s="183" t="s">
        <v>676</v>
      </c>
      <c r="G251" s="173" t="s">
        <v>711</v>
      </c>
      <c r="H251" s="174" t="s">
        <v>711</v>
      </c>
      <c r="I251" s="174" t="s">
        <v>711</v>
      </c>
      <c r="J251" s="179" t="s">
        <v>676</v>
      </c>
      <c r="K251" s="180" t="s">
        <v>676</v>
      </c>
      <c r="L251" s="180" t="s">
        <v>676</v>
      </c>
      <c r="M251" s="180" t="s">
        <v>676</v>
      </c>
      <c r="N251" s="173" t="s">
        <v>711</v>
      </c>
      <c r="O251" s="174" t="s">
        <v>711</v>
      </c>
      <c r="P251" s="175" t="s">
        <v>711</v>
      </c>
    </row>
    <row r="252" spans="1:16" x14ac:dyDescent="0.25">
      <c r="A252" s="152">
        <v>9116</v>
      </c>
      <c r="B252" s="187" t="str">
        <f>VLOOKUP(A252,'TASAS DESERCION'!B:C,2,)</f>
        <v>FUNDACION UNIVERSITARIA CLARETIANA - UNICLARETIANA</v>
      </c>
      <c r="C252" s="179" t="s">
        <v>676</v>
      </c>
      <c r="D252" s="183" t="s">
        <v>676</v>
      </c>
      <c r="E252" s="183" t="s">
        <v>676</v>
      </c>
      <c r="F252" s="183" t="s">
        <v>676</v>
      </c>
      <c r="G252" s="173" t="s">
        <v>711</v>
      </c>
      <c r="H252" s="174" t="s">
        <v>711</v>
      </c>
      <c r="I252" s="174" t="s">
        <v>711</v>
      </c>
      <c r="J252" s="179" t="s">
        <v>676</v>
      </c>
      <c r="K252" s="180" t="s">
        <v>676</v>
      </c>
      <c r="L252" s="180" t="s">
        <v>676</v>
      </c>
      <c r="M252" s="180" t="s">
        <v>676</v>
      </c>
      <c r="N252" s="173" t="s">
        <v>711</v>
      </c>
      <c r="O252" s="174" t="s">
        <v>711</v>
      </c>
      <c r="P252" s="175" t="s">
        <v>711</v>
      </c>
    </row>
    <row r="253" spans="1:16" x14ac:dyDescent="0.25">
      <c r="A253" s="152">
        <v>9117</v>
      </c>
      <c r="B253" s="187" t="str">
        <f>VLOOKUP(A253,'TASAS DESERCION'!B:C,2,)</f>
        <v>FUNDACION POLITECNICA - CORPO</v>
      </c>
      <c r="C253" s="179" t="s">
        <v>676</v>
      </c>
      <c r="D253" s="183" t="s">
        <v>676</v>
      </c>
      <c r="E253" s="183" t="s">
        <v>676</v>
      </c>
      <c r="F253" s="183" t="s">
        <v>676</v>
      </c>
      <c r="G253" s="173" t="s">
        <v>711</v>
      </c>
      <c r="H253" s="174" t="s">
        <v>711</v>
      </c>
      <c r="I253" s="174" t="s">
        <v>711</v>
      </c>
      <c r="J253" s="179" t="s">
        <v>676</v>
      </c>
      <c r="K253" s="180" t="s">
        <v>676</v>
      </c>
      <c r="L253" s="180" t="s">
        <v>676</v>
      </c>
      <c r="M253" s="180" t="s">
        <v>676</v>
      </c>
      <c r="N253" s="173" t="s">
        <v>711</v>
      </c>
      <c r="O253" s="174" t="s">
        <v>711</v>
      </c>
      <c r="P253" s="175" t="s">
        <v>711</v>
      </c>
    </row>
    <row r="254" spans="1:16" x14ac:dyDescent="0.25">
      <c r="A254" s="152">
        <v>9119</v>
      </c>
      <c r="B254" s="187" t="str">
        <f>VLOOKUP(A254,'TASAS DESERCION'!B:C,2,)</f>
        <v>CORPORACION UNIVERSITARIA AMERICANA</v>
      </c>
      <c r="C254" s="179" t="s">
        <v>676</v>
      </c>
      <c r="D254" s="183" t="s">
        <v>676</v>
      </c>
      <c r="E254" s="183" t="s">
        <v>676</v>
      </c>
      <c r="F254" s="183" t="s">
        <v>676</v>
      </c>
      <c r="G254" s="173" t="s">
        <v>711</v>
      </c>
      <c r="H254" s="174" t="s">
        <v>711</v>
      </c>
      <c r="I254" s="174" t="s">
        <v>711</v>
      </c>
      <c r="J254" s="179" t="s">
        <v>676</v>
      </c>
      <c r="K254" s="180" t="s">
        <v>676</v>
      </c>
      <c r="L254" s="180" t="s">
        <v>676</v>
      </c>
      <c r="M254" s="180" t="s">
        <v>676</v>
      </c>
      <c r="N254" s="173" t="s">
        <v>711</v>
      </c>
      <c r="O254" s="174" t="s">
        <v>711</v>
      </c>
      <c r="P254" s="175" t="s">
        <v>711</v>
      </c>
    </row>
    <row r="255" spans="1:16" x14ac:dyDescent="0.25">
      <c r="A255" s="152">
        <v>9120</v>
      </c>
      <c r="B255" s="187" t="str">
        <f>VLOOKUP(A255,'TASAS DESERCION'!B:C,2,)</f>
        <v>FUNDACION UNIVERSITARIA BELLAS ARTES</v>
      </c>
      <c r="C255" s="179" t="s">
        <v>676</v>
      </c>
      <c r="D255" s="183" t="s">
        <v>676</v>
      </c>
      <c r="E255" s="183" t="s">
        <v>676</v>
      </c>
      <c r="F255" s="183" t="s">
        <v>676</v>
      </c>
      <c r="G255" s="173" t="s">
        <v>711</v>
      </c>
      <c r="H255" s="174" t="s">
        <v>711</v>
      </c>
      <c r="I255" s="174" t="s">
        <v>711</v>
      </c>
      <c r="J255" s="179" t="s">
        <v>676</v>
      </c>
      <c r="K255" s="180" t="s">
        <v>676</v>
      </c>
      <c r="L255" s="180" t="s">
        <v>676</v>
      </c>
      <c r="M255" s="180" t="s">
        <v>676</v>
      </c>
      <c r="N255" s="173" t="s">
        <v>711</v>
      </c>
      <c r="O255" s="174" t="s">
        <v>711</v>
      </c>
      <c r="P255" s="175" t="s">
        <v>711</v>
      </c>
    </row>
    <row r="256" spans="1:16" x14ac:dyDescent="0.25">
      <c r="A256" s="152">
        <v>9121</v>
      </c>
      <c r="B256" s="187" t="str">
        <f>VLOOKUP(A256,'TASAS DESERCION'!B:C,2,)</f>
        <v>FUNDACION UNIVERSITARIA COLOMBO INTERNACIONAL - UNICOLOMBO</v>
      </c>
      <c r="C256" s="179" t="s">
        <v>676</v>
      </c>
      <c r="D256" s="183" t="s">
        <v>676</v>
      </c>
      <c r="E256" s="183" t="s">
        <v>676</v>
      </c>
      <c r="F256" s="183" t="s">
        <v>676</v>
      </c>
      <c r="G256" s="173" t="s">
        <v>711</v>
      </c>
      <c r="H256" s="174" t="s">
        <v>711</v>
      </c>
      <c r="I256" s="174" t="s">
        <v>711</v>
      </c>
      <c r="J256" s="179" t="s">
        <v>676</v>
      </c>
      <c r="K256" s="180" t="s">
        <v>676</v>
      </c>
      <c r="L256" s="180" t="s">
        <v>676</v>
      </c>
      <c r="M256" s="180" t="s">
        <v>676</v>
      </c>
      <c r="N256" s="173" t="s">
        <v>711</v>
      </c>
      <c r="O256" s="174" t="s">
        <v>711</v>
      </c>
      <c r="P256" s="175" t="s">
        <v>711</v>
      </c>
    </row>
    <row r="257" spans="1:16" x14ac:dyDescent="0.25">
      <c r="A257" s="152">
        <v>9124</v>
      </c>
      <c r="B257" s="187" t="str">
        <f>VLOOKUP(A257,'TASAS DESERCION'!B:C,2,)</f>
        <v>FUNDACION TECNOLOGICA RURAL COREDI - FUNTEC</v>
      </c>
      <c r="C257" s="179" t="s">
        <v>676</v>
      </c>
      <c r="D257" s="183" t="s">
        <v>676</v>
      </c>
      <c r="E257" s="183" t="s">
        <v>676</v>
      </c>
      <c r="F257" s="183" t="s">
        <v>676</v>
      </c>
      <c r="G257" s="173" t="s">
        <v>711</v>
      </c>
      <c r="H257" s="174" t="s">
        <v>711</v>
      </c>
      <c r="I257" s="174" t="s">
        <v>711</v>
      </c>
      <c r="J257" s="179" t="s">
        <v>676</v>
      </c>
      <c r="K257" s="180" t="s">
        <v>676</v>
      </c>
      <c r="L257" s="180" t="s">
        <v>676</v>
      </c>
      <c r="M257" s="180" t="s">
        <v>676</v>
      </c>
      <c r="N257" s="173" t="s">
        <v>711</v>
      </c>
      <c r="O257" s="174" t="s">
        <v>711</v>
      </c>
      <c r="P257" s="175" t="s">
        <v>711</v>
      </c>
    </row>
    <row r="258" spans="1:16" x14ac:dyDescent="0.25">
      <c r="A258" s="152">
        <v>9126</v>
      </c>
      <c r="B258" s="187" t="str">
        <f>VLOOKUP(A258,'TASAS DESERCION'!B:C,2,)</f>
        <v>CORPORACION TECNOLOGICA INDOAMERICA</v>
      </c>
      <c r="C258" s="179" t="s">
        <v>676</v>
      </c>
      <c r="D258" s="183" t="s">
        <v>676</v>
      </c>
      <c r="E258" s="183" t="s">
        <v>676</v>
      </c>
      <c r="F258" s="183" t="s">
        <v>676</v>
      </c>
      <c r="G258" s="173" t="s">
        <v>711</v>
      </c>
      <c r="H258" s="174" t="s">
        <v>711</v>
      </c>
      <c r="I258" s="174" t="s">
        <v>711</v>
      </c>
      <c r="J258" s="179" t="s">
        <v>676</v>
      </c>
      <c r="K258" s="180" t="s">
        <v>676</v>
      </c>
      <c r="L258" s="180" t="s">
        <v>676</v>
      </c>
      <c r="M258" s="180" t="s">
        <v>676</v>
      </c>
      <c r="N258" s="173" t="s">
        <v>711</v>
      </c>
      <c r="O258" s="174" t="s">
        <v>711</v>
      </c>
      <c r="P258" s="175" t="s">
        <v>711</v>
      </c>
    </row>
    <row r="259" spans="1:16" x14ac:dyDescent="0.25">
      <c r="A259" s="152">
        <v>9127</v>
      </c>
      <c r="B259" s="187" t="str">
        <f>VLOOKUP(A259,'TASAS DESERCION'!B:C,2,)</f>
        <v>CORPORACION UNIVERSITARIA DE SABANETA - UNISABANETA</v>
      </c>
      <c r="C259" s="179" t="s">
        <v>676</v>
      </c>
      <c r="D259" s="183" t="s">
        <v>676</v>
      </c>
      <c r="E259" s="183" t="s">
        <v>676</v>
      </c>
      <c r="F259" s="183" t="s">
        <v>676</v>
      </c>
      <c r="G259" s="173" t="s">
        <v>711</v>
      </c>
      <c r="H259" s="174" t="s">
        <v>711</v>
      </c>
      <c r="I259" s="174" t="s">
        <v>711</v>
      </c>
      <c r="J259" s="179" t="s">
        <v>676</v>
      </c>
      <c r="K259" s="180" t="s">
        <v>676</v>
      </c>
      <c r="L259" s="180" t="s">
        <v>676</v>
      </c>
      <c r="M259" s="180" t="s">
        <v>676</v>
      </c>
      <c r="N259" s="173" t="s">
        <v>711</v>
      </c>
      <c r="O259" s="174" t="s">
        <v>711</v>
      </c>
      <c r="P259" s="175" t="s">
        <v>711</v>
      </c>
    </row>
    <row r="260" spans="1:16" x14ac:dyDescent="0.25">
      <c r="A260" s="152">
        <v>9128</v>
      </c>
      <c r="B260" s="187" t="str">
        <f>VLOOKUP(A260,'TASAS DESERCION'!B:C,2,)</f>
        <v>LCI - FUNDACION TECNOLOGICA</v>
      </c>
      <c r="C260" s="179" t="s">
        <v>676</v>
      </c>
      <c r="D260" s="183" t="s">
        <v>676</v>
      </c>
      <c r="E260" s="183" t="s">
        <v>676</v>
      </c>
      <c r="F260" s="183" t="s">
        <v>676</v>
      </c>
      <c r="G260" s="173" t="s">
        <v>711</v>
      </c>
      <c r="H260" s="174" t="s">
        <v>711</v>
      </c>
      <c r="I260" s="174" t="s">
        <v>711</v>
      </c>
      <c r="J260" s="179" t="s">
        <v>676</v>
      </c>
      <c r="K260" s="180" t="s">
        <v>676</v>
      </c>
      <c r="L260" s="180" t="s">
        <v>676</v>
      </c>
      <c r="M260" s="180" t="s">
        <v>676</v>
      </c>
      <c r="N260" s="173" t="s">
        <v>711</v>
      </c>
      <c r="O260" s="174" t="s">
        <v>711</v>
      </c>
      <c r="P260" s="175" t="s">
        <v>711</v>
      </c>
    </row>
    <row r="261" spans="1:16" x14ac:dyDescent="0.25">
      <c r="A261" s="152">
        <v>9129</v>
      </c>
      <c r="B261" s="187" t="str">
        <f>VLOOKUP(A261,'TASAS DESERCION'!B:C,2,)</f>
        <v>FUNDACION UNIVERSITARIA CAFAM</v>
      </c>
      <c r="C261" s="179" t="s">
        <v>676</v>
      </c>
      <c r="D261" s="183" t="s">
        <v>676</v>
      </c>
      <c r="E261" s="183" t="s">
        <v>676</v>
      </c>
      <c r="F261" s="183" t="s">
        <v>676</v>
      </c>
      <c r="G261" s="173" t="s">
        <v>711</v>
      </c>
      <c r="H261" s="174" t="s">
        <v>711</v>
      </c>
      <c r="I261" s="174" t="s">
        <v>711</v>
      </c>
      <c r="J261" s="179" t="s">
        <v>676</v>
      </c>
      <c r="K261" s="180" t="s">
        <v>676</v>
      </c>
      <c r="L261" s="180" t="s">
        <v>676</v>
      </c>
      <c r="M261" s="180" t="s">
        <v>676</v>
      </c>
      <c r="N261" s="173" t="s">
        <v>711</v>
      </c>
      <c r="O261" s="174" t="s">
        <v>711</v>
      </c>
      <c r="P261" s="175" t="s">
        <v>711</v>
      </c>
    </row>
    <row r="262" spans="1:16" x14ac:dyDescent="0.25">
      <c r="A262" s="152">
        <v>9131</v>
      </c>
      <c r="B262" s="187" t="str">
        <f>VLOOKUP(A262,'TASAS DESERCION'!B:C,2,)</f>
        <v>FUNDACION UNIVERSITARIA CERVANTINA SAN AGUSTIN - UNICERVANTINA SAN AGUSTIN</v>
      </c>
      <c r="C262" s="179" t="s">
        <v>676</v>
      </c>
      <c r="D262" s="183" t="s">
        <v>676</v>
      </c>
      <c r="E262" s="183" t="s">
        <v>676</v>
      </c>
      <c r="F262" s="183" t="s">
        <v>676</v>
      </c>
      <c r="G262" s="173" t="s">
        <v>711</v>
      </c>
      <c r="H262" s="174" t="s">
        <v>711</v>
      </c>
      <c r="I262" s="174" t="s">
        <v>711</v>
      </c>
      <c r="J262" s="179" t="s">
        <v>676</v>
      </c>
      <c r="K262" s="180" t="s">
        <v>676</v>
      </c>
      <c r="L262" s="180" t="s">
        <v>676</v>
      </c>
      <c r="M262" s="180" t="s">
        <v>676</v>
      </c>
      <c r="N262" s="173" t="s">
        <v>711</v>
      </c>
      <c r="O262" s="174" t="s">
        <v>711</v>
      </c>
      <c r="P262" s="175" t="s">
        <v>711</v>
      </c>
    </row>
    <row r="263" spans="1:16" x14ac:dyDescent="0.25">
      <c r="A263" s="152">
        <v>9132</v>
      </c>
      <c r="B263" s="187" t="str">
        <f>VLOOKUP(A263,'TASAS DESERCION'!B:C,2,)</f>
        <v>FUNDACION UNIVERSITARIA CIEO - UNICIEO</v>
      </c>
      <c r="C263" s="179" t="s">
        <v>676</v>
      </c>
      <c r="D263" s="183" t="s">
        <v>676</v>
      </c>
      <c r="E263" s="183" t="s">
        <v>676</v>
      </c>
      <c r="F263" s="183" t="s">
        <v>676</v>
      </c>
      <c r="G263" s="173" t="s">
        <v>711</v>
      </c>
      <c r="H263" s="174" t="s">
        <v>711</v>
      </c>
      <c r="I263" s="174" t="s">
        <v>711</v>
      </c>
      <c r="J263" s="179" t="s">
        <v>676</v>
      </c>
      <c r="K263" s="180" t="s">
        <v>676</v>
      </c>
      <c r="L263" s="180" t="s">
        <v>676</v>
      </c>
      <c r="M263" s="180" t="s">
        <v>676</v>
      </c>
      <c r="N263" s="173" t="s">
        <v>711</v>
      </c>
      <c r="O263" s="174" t="s">
        <v>711</v>
      </c>
      <c r="P263" s="175" t="s">
        <v>711</v>
      </c>
    </row>
    <row r="264" spans="1:16" x14ac:dyDescent="0.25">
      <c r="A264" s="152">
        <v>9899</v>
      </c>
      <c r="B264" s="187" t="str">
        <f>VLOOKUP(A264,'TASAS DESERCION'!B:C,2,)</f>
        <v>INSTITUCION UNIVERSITARIA DE COLOMBIA - UNIVERSITARIA DE COLOMBIA</v>
      </c>
      <c r="C264" s="179" t="s">
        <v>676</v>
      </c>
      <c r="D264" s="183" t="s">
        <v>676</v>
      </c>
      <c r="E264" s="183" t="s">
        <v>676</v>
      </c>
      <c r="F264" s="183" t="s">
        <v>676</v>
      </c>
      <c r="G264" s="173" t="s">
        <v>711</v>
      </c>
      <c r="H264" s="174" t="s">
        <v>711</v>
      </c>
      <c r="I264" s="174" t="s">
        <v>711</v>
      </c>
      <c r="J264" s="179" t="s">
        <v>676</v>
      </c>
      <c r="K264" s="180" t="s">
        <v>676</v>
      </c>
      <c r="L264" s="180" t="s">
        <v>676</v>
      </c>
      <c r="M264" s="180" t="s">
        <v>676</v>
      </c>
      <c r="N264" s="173" t="s">
        <v>711</v>
      </c>
      <c r="O264" s="174" t="s">
        <v>711</v>
      </c>
      <c r="P264" s="175" t="s">
        <v>711</v>
      </c>
    </row>
    <row r="265" spans="1:16" x14ac:dyDescent="0.25">
      <c r="A265" s="152">
        <v>9900</v>
      </c>
      <c r="B265" s="187" t="str">
        <f>VLOOKUP(A265,'TASAS DESERCION'!B:C,2,)</f>
        <v>CORPORACION UNIVERSITARIA U DE COLOMBIA</v>
      </c>
      <c r="C265" s="179" t="s">
        <v>676</v>
      </c>
      <c r="D265" s="183" t="s">
        <v>676</v>
      </c>
      <c r="E265" s="183" t="s">
        <v>676</v>
      </c>
      <c r="F265" s="183" t="s">
        <v>676</v>
      </c>
      <c r="G265" s="173" t="s">
        <v>711</v>
      </c>
      <c r="H265" s="174" t="s">
        <v>711</v>
      </c>
      <c r="I265" s="174" t="s">
        <v>711</v>
      </c>
      <c r="J265" s="179" t="s">
        <v>676</v>
      </c>
      <c r="K265" s="180" t="s">
        <v>676</v>
      </c>
      <c r="L265" s="180" t="s">
        <v>676</v>
      </c>
      <c r="M265" s="180" t="s">
        <v>676</v>
      </c>
      <c r="N265" s="173" t="s">
        <v>711</v>
      </c>
      <c r="O265" s="174" t="s">
        <v>711</v>
      </c>
      <c r="P265" s="175" t="s">
        <v>711</v>
      </c>
    </row>
    <row r="266" spans="1:16" x14ac:dyDescent="0.25">
      <c r="A266" s="152">
        <v>9903</v>
      </c>
      <c r="B266" s="187" t="e">
        <f>VLOOKUP(A266,'TASAS DESERCION'!B:C,2,)</f>
        <v>#N/A</v>
      </c>
      <c r="C266" s="179" t="s">
        <v>676</v>
      </c>
      <c r="D266" s="183" t="s">
        <v>676</v>
      </c>
      <c r="E266" s="183" t="s">
        <v>676</v>
      </c>
      <c r="F266" s="183" t="s">
        <v>676</v>
      </c>
      <c r="G266" s="173" t="s">
        <v>711</v>
      </c>
      <c r="H266" s="174" t="s">
        <v>711</v>
      </c>
      <c r="I266" s="174" t="s">
        <v>711</v>
      </c>
      <c r="J266" s="179" t="s">
        <v>676</v>
      </c>
      <c r="K266" s="180" t="s">
        <v>676</v>
      </c>
      <c r="L266" s="180" t="s">
        <v>676</v>
      </c>
      <c r="M266" s="180" t="s">
        <v>676</v>
      </c>
      <c r="N266" s="173" t="s">
        <v>711</v>
      </c>
      <c r="O266" s="174" t="s">
        <v>711</v>
      </c>
      <c r="P266" s="175" t="s">
        <v>711</v>
      </c>
    </row>
    <row r="267" spans="1:16" x14ac:dyDescent="0.25">
      <c r="A267" s="152">
        <v>9904</v>
      </c>
      <c r="B267" s="187" t="str">
        <f>VLOOKUP(A267,'TASAS DESERCION'!B:C,2,)</f>
        <v>FUNDACION TECNOLOGICA COLOMBO GERMANA</v>
      </c>
      <c r="C267" s="179" t="s">
        <v>676</v>
      </c>
      <c r="D267" s="183" t="s">
        <v>676</v>
      </c>
      <c r="E267" s="183" t="s">
        <v>676</v>
      </c>
      <c r="F267" s="183" t="s">
        <v>676</v>
      </c>
      <c r="G267" s="173" t="s">
        <v>711</v>
      </c>
      <c r="H267" s="174" t="s">
        <v>711</v>
      </c>
      <c r="I267" s="174" t="s">
        <v>711</v>
      </c>
      <c r="J267" s="179" t="s">
        <v>676</v>
      </c>
      <c r="K267" s="180" t="s">
        <v>676</v>
      </c>
      <c r="L267" s="180" t="s">
        <v>676</v>
      </c>
      <c r="M267" s="180" t="s">
        <v>676</v>
      </c>
      <c r="N267" s="173" t="s">
        <v>711</v>
      </c>
      <c r="O267" s="174" t="s">
        <v>711</v>
      </c>
      <c r="P267" s="175" t="s">
        <v>711</v>
      </c>
    </row>
    <row r="268" spans="1:16" x14ac:dyDescent="0.25">
      <c r="A268" s="152">
        <v>9905</v>
      </c>
      <c r="B268" s="187" t="str">
        <f>VLOOKUP(A268,'TASAS DESERCION'!B:C,2,)</f>
        <v>FUNDACION ESCUELA TECNOLOGICA DE NEIVA - JESUS OVIEDO PEREZ -FET</v>
      </c>
      <c r="C268" s="179" t="s">
        <v>676</v>
      </c>
      <c r="D268" s="183" t="s">
        <v>676</v>
      </c>
      <c r="E268" s="183" t="s">
        <v>676</v>
      </c>
      <c r="F268" s="183" t="s">
        <v>676</v>
      </c>
      <c r="G268" s="173" t="s">
        <v>711</v>
      </c>
      <c r="H268" s="174" t="s">
        <v>711</v>
      </c>
      <c r="I268" s="174" t="s">
        <v>711</v>
      </c>
      <c r="J268" s="179" t="s">
        <v>676</v>
      </c>
      <c r="K268" s="180" t="s">
        <v>676</v>
      </c>
      <c r="L268" s="180" t="s">
        <v>676</v>
      </c>
      <c r="M268" s="180" t="s">
        <v>676</v>
      </c>
      <c r="N268" s="173" t="s">
        <v>711</v>
      </c>
      <c r="O268" s="174" t="s">
        <v>711</v>
      </c>
      <c r="P268" s="175" t="s">
        <v>711</v>
      </c>
    </row>
    <row r="269" spans="1:16" ht="15.75" thickBot="1" x14ac:dyDescent="0.3">
      <c r="A269" s="153">
        <v>9906</v>
      </c>
      <c r="B269" s="187" t="str">
        <f>VLOOKUP(A269,'TASAS DESERCION'!B:C,2,)</f>
        <v>CORPORACION UNIVERSITARIA PARA EL DESARROLLO EMPRESARIAL Y SOCIAL- CUDES</v>
      </c>
      <c r="C269" s="179" t="s">
        <v>676</v>
      </c>
      <c r="D269" s="183" t="s">
        <v>676</v>
      </c>
      <c r="E269" s="183" t="s">
        <v>676</v>
      </c>
      <c r="F269" s="183" t="s">
        <v>676</v>
      </c>
      <c r="G269" s="173" t="s">
        <v>711</v>
      </c>
      <c r="H269" s="174" t="s">
        <v>711</v>
      </c>
      <c r="I269" s="174" t="s">
        <v>711</v>
      </c>
      <c r="J269" s="179" t="s">
        <v>676</v>
      </c>
      <c r="K269" s="180" t="s">
        <v>676</v>
      </c>
      <c r="L269" s="180" t="s">
        <v>676</v>
      </c>
      <c r="M269" s="180" t="s">
        <v>676</v>
      </c>
      <c r="N269" s="173" t="s">
        <v>711</v>
      </c>
      <c r="O269" s="174" t="s">
        <v>711</v>
      </c>
      <c r="P269" s="175" t="s">
        <v>711</v>
      </c>
    </row>
    <row r="270" spans="1:16" ht="15.75" thickBot="1" x14ac:dyDescent="0.3">
      <c r="A270" s="181"/>
      <c r="B270" s="182"/>
      <c r="C270" s="181" t="s">
        <v>676</v>
      </c>
      <c r="D270" s="184">
        <v>3800</v>
      </c>
      <c r="E270" s="185" t="s">
        <v>676</v>
      </c>
      <c r="F270" s="185" t="s">
        <v>676</v>
      </c>
      <c r="G270" s="176" t="str">
        <f t="shared" ref="G270:I270" si="0">IF(OR(C270=0,C270="NR",D270="NR"),"NA",D270/C270-1)</f>
        <v>NA</v>
      </c>
      <c r="H270" s="177" t="str">
        <f t="shared" si="0"/>
        <v>NA</v>
      </c>
      <c r="I270" s="177" t="str">
        <f t="shared" si="0"/>
        <v>NA</v>
      </c>
      <c r="J270" s="181" t="s">
        <v>676</v>
      </c>
      <c r="K270" s="182" t="s">
        <v>676</v>
      </c>
      <c r="L270" s="182" t="s">
        <v>676</v>
      </c>
      <c r="M270" s="182" t="s">
        <v>676</v>
      </c>
      <c r="N270" s="176" t="str">
        <f t="shared" ref="N270:P270" si="1">IF(OR(J270=0,J270="NR",K270="NR"),"NA",K270/J270-1)</f>
        <v>NA</v>
      </c>
      <c r="O270" s="177" t="str">
        <f t="shared" si="1"/>
        <v>NA</v>
      </c>
      <c r="P270" s="178" t="str">
        <f t="shared" si="1"/>
        <v>NA</v>
      </c>
    </row>
    <row r="271" spans="1:16" x14ac:dyDescent="0.25">
      <c r="E271" s="167"/>
      <c r="F271" s="167"/>
    </row>
    <row r="272" spans="1:16" x14ac:dyDescent="0.25">
      <c r="E272" s="167"/>
      <c r="F272" s="167"/>
    </row>
    <row r="273" spans="5:6" x14ac:dyDescent="0.25">
      <c r="E273" s="168">
        <v>4428</v>
      </c>
      <c r="F273" s="168">
        <v>5158</v>
      </c>
    </row>
  </sheetData>
  <autoFilter ref="C2:P270"/>
  <mergeCells count="6">
    <mergeCell ref="A1:A2"/>
    <mergeCell ref="C1:F1"/>
    <mergeCell ref="G1:I1"/>
    <mergeCell ref="J1:M1"/>
    <mergeCell ref="N1:P1"/>
    <mergeCell ref="B1:B2"/>
  </mergeCells>
  <conditionalFormatting sqref="G3:I270">
    <cfRule type="expression" dxfId="1" priority="2">
      <formula>"&lt;0"</formula>
    </cfRule>
  </conditionalFormatting>
  <conditionalFormatting sqref="N3:P270">
    <cfRule type="expression" dxfId="0" priority="1">
      <formula>"&lt;0"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MATRÍCULA ACREDITADA Y COBERTUR</vt:lpstr>
      <vt:lpstr>INVESTIGADORES RECONOCIDOS</vt:lpstr>
      <vt:lpstr>PRODUCCION TOP</vt:lpstr>
      <vt:lpstr>PROG ACREDITADOS Y ACREDITABLES</vt:lpstr>
      <vt:lpstr>TASAS DESERCION</vt:lpstr>
      <vt:lpstr>MATRICULA PRIMER CURSO</vt:lpstr>
      <vt:lpstr>MATRICULA MAESTRÍA Y DOCTORADO</vt:lpstr>
      <vt:lpstr>APOYO A ONDAS</vt:lpstr>
      <vt:lpstr>MATRÍCULA MAESTRÍA Y DOCTORADO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Carlo Gonzalez Campo</dc:creator>
  <cp:lastModifiedBy>Daniel Fernando Pinilla Montanez</cp:lastModifiedBy>
  <dcterms:created xsi:type="dcterms:W3CDTF">2017-03-25T10:08:03Z</dcterms:created>
  <dcterms:modified xsi:type="dcterms:W3CDTF">2017-04-01T00:03:54Z</dcterms:modified>
</cp:coreProperties>
</file>