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D:\jlcarrillo\MSPI\PLANEACION\PLAN DE ACCION 2019\ENERO\"/>
    </mc:Choice>
  </mc:AlternateContent>
  <xr:revisionPtr revIDLastSave="0" documentId="13_ncr:1_{9E2689F2-9FCA-40BC-B194-2DAA8036C6CB}" xr6:coauthVersionLast="41" xr6:coauthVersionMax="41" xr10:uidLastSave="{00000000-0000-0000-0000-000000000000}"/>
  <bookViews>
    <workbookView xWindow="-120" yWindow="-120" windowWidth="29040" windowHeight="15840" firstSheet="1" activeTab="2" xr2:uid="{00000000-000D-0000-FFFF-FFFF00000000}"/>
  </bookViews>
  <sheets>
    <sheet name="Indice" sheetId="18" r:id="rId1"/>
    <sheet name="Hoja2" sheetId="26" r:id="rId2"/>
    <sheet name="Modelo 3" sheetId="19" r:id="rId3"/>
    <sheet name="Hoja1" sheetId="27" r:id="rId4"/>
    <sheet name="Hoja5" sheetId="24" state="hidden" r:id="rId5"/>
  </sheets>
  <externalReferences>
    <externalReference r:id="rId6"/>
  </externalReferences>
  <definedNames>
    <definedName name="_xlnm._FilterDatabase" localSheetId="0" hidden="1">Indice!$A$9:$E$11</definedName>
    <definedName name="_xlnm.Print_Area" localSheetId="0">Indice!$A$1:$D$13</definedName>
    <definedName name="_xlnm.Print_Area" localSheetId="2">'Modelo 3'!$A$1:$L$37</definedName>
    <definedName name="Control_Existente">[1]Hoja4!$H$3:$H$4</definedName>
    <definedName name="Impacto">[1]Hoja4!$F$3:$F$7</definedName>
    <definedName name="Probabilidad">[1]Hoja4!$E$3:$E$7</definedName>
    <definedName name="Tipo_de_Riesgo">[1]Hoja4!$D$3:$D$9</definedName>
    <definedName name="_xlnm.Print_Titles" localSheetId="0">Indice!$1:$7</definedName>
    <definedName name="_xlnm.Print_Titles" localSheetId="2">'Modelo 3'!$1:$4</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27" l="1"/>
  <c r="Q11" i="27"/>
  <c r="N9"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BEATRIZ BUITRAGO BARRETO</author>
    <author>tc={22DD83E6-8637-4A26-A48A-5847C272584A}</author>
    <author>tc={52017AD0-672A-4448-8E48-6614BBC0F669}</author>
    <author>tc={381E80C4-D45F-4711-9AA6-E8025B1E55CE}</author>
  </authors>
  <commentList>
    <comment ref="B17" authorId="0" shapeId="0" xr:uid="{00000000-0006-0000-0100-000001000000}">
      <text>
        <r>
          <rPr>
            <b/>
            <sz val="9"/>
            <color indexed="81"/>
            <rFont val="Tahoma"/>
            <family val="2"/>
          </rPr>
          <t>LILIANA BEATRIZ BUITRAGO BARRETO:</t>
        </r>
        <r>
          <rPr>
            <sz val="9"/>
            <color indexed="81"/>
            <rFont val="Tahoma"/>
            <family val="2"/>
          </rPr>
          <t xml:space="preserve">
Esta meta debe ser la del indicador del MSPI que para 2018 está definida en 100%
</t>
        </r>
      </text>
    </comment>
    <comment ref="L24" authorId="1" shapeId="0" xr:uid="{22DD83E6-8637-4A26-A48A-5847C272584A}">
      <text>
        <t>[Comentario encadenado]
Su versión de Excel le permite leer este comentario encadenado; sin embargo, las ediciones que se apliquen se quitarán si el archivo se abre en una versión más reciente de Excel. Más información: https://go.microsoft.com/fwlink/?linkid=870924
Comentario:
    Sensibilización es son S, favor ajustar</t>
      </text>
    </comment>
    <comment ref="I25" authorId="2" shapeId="0" xr:uid="{52017AD0-672A-4448-8E48-6614BBC0F669}">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el reporte de tercer trimestre de GINA indicó que el avance en esto era 100%.  Favor revisar</t>
      </text>
    </comment>
    <comment ref="I26" authorId="3" shapeId="0" xr:uid="{381E80C4-D45F-4711-9AA6-E8025B1E55CE}">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este avance respecto a lo reportado en GINA, porque allí reportó 70% pero incluyendo también lo relacionado con tratamiento de datos personales.</t>
      </text>
    </comment>
  </commentList>
</comments>
</file>

<file path=xl/sharedStrings.xml><?xml version="1.0" encoding="utf-8"?>
<sst xmlns="http://schemas.openxmlformats.org/spreadsheetml/2006/main" count="294" uniqueCount="226">
  <si>
    <t>FECHA DE EJECUCIÓN</t>
  </si>
  <si>
    <t>ACTIVIDAD</t>
  </si>
  <si>
    <t>FECHA INICIO</t>
  </si>
  <si>
    <t>FECHA FINALIZACIÓN</t>
  </si>
  <si>
    <t xml:space="preserve">RESPONSABLE DEL CUMPLIMIENTO Y SEGUIMIENTO </t>
  </si>
  <si>
    <t>1. OBJETIVO ESTRATÉGICO</t>
  </si>
  <si>
    <t xml:space="preserve">2. PROGRAMA  ESTRATÉGICO </t>
  </si>
  <si>
    <t>REPÓRTE DE AVANCE 
ACTIVIDAD EJECUTADA</t>
  </si>
  <si>
    <t>NRO</t>
  </si>
  <si>
    <t>IR AL MODELO</t>
  </si>
  <si>
    <t>EVIDENCIA DEL CUMPLIMIENTO</t>
  </si>
  <si>
    <t>Meta</t>
  </si>
  <si>
    <t>Indicador</t>
  </si>
  <si>
    <t>TAREA A DESARROLLAR PARA EL PLAN</t>
  </si>
  <si>
    <t>Riesgo de Corrupción</t>
  </si>
  <si>
    <t>Probable</t>
  </si>
  <si>
    <t>Catastrófico</t>
  </si>
  <si>
    <t>Mayor</t>
  </si>
  <si>
    <t>Moderado</t>
  </si>
  <si>
    <t>Posible</t>
  </si>
  <si>
    <t>Improbable</t>
  </si>
  <si>
    <t>Raro</t>
  </si>
  <si>
    <t>Extrema</t>
  </si>
  <si>
    <t>Alta</t>
  </si>
  <si>
    <t>Moderada</t>
  </si>
  <si>
    <t>Baja</t>
  </si>
  <si>
    <t>Procesos</t>
  </si>
  <si>
    <t>Tipo_de_Riesgo</t>
  </si>
  <si>
    <t>Probabilidad</t>
  </si>
  <si>
    <t>Impacto</t>
  </si>
  <si>
    <t>Opciones_de_Manejo</t>
  </si>
  <si>
    <t>Control_Existente</t>
  </si>
  <si>
    <t>Evaluación</t>
  </si>
  <si>
    <t>Medidas_de_Respuesta</t>
  </si>
  <si>
    <t>Insignificante</t>
  </si>
  <si>
    <t>Evitar</t>
  </si>
  <si>
    <t>Preventivo</t>
  </si>
  <si>
    <t>RaroInsignificante</t>
  </si>
  <si>
    <t>Asumir el riesgo</t>
  </si>
  <si>
    <t>Menor</t>
  </si>
  <si>
    <t>Reducir</t>
  </si>
  <si>
    <t>Correctivo</t>
  </si>
  <si>
    <t>RaroMenor</t>
  </si>
  <si>
    <t>Asumir el riesgo, Reducir el riesgo</t>
  </si>
  <si>
    <t>Riesgo de Imagen</t>
  </si>
  <si>
    <t>Compartir</t>
  </si>
  <si>
    <t>RaroModerado</t>
  </si>
  <si>
    <t>Reducir el riesgo, Evitar, Compartir o Transferir</t>
  </si>
  <si>
    <t>Riesgo de Tecnología</t>
  </si>
  <si>
    <t>Asumir</t>
  </si>
  <si>
    <t>RaroMayor</t>
  </si>
  <si>
    <t>Riesgo Estratégico</t>
  </si>
  <si>
    <t>Casi seguro</t>
  </si>
  <si>
    <t>RaroCatastrófico</t>
  </si>
  <si>
    <t>Riesgo Financiero</t>
  </si>
  <si>
    <t>ImprobableInsignificante</t>
  </si>
  <si>
    <t>Riesgo Operativo</t>
  </si>
  <si>
    <t>ImprobableMenor</t>
  </si>
  <si>
    <t>ImprobableModerado</t>
  </si>
  <si>
    <t>ImprobableMayor</t>
  </si>
  <si>
    <t>Gestión de Comunicaciones</t>
  </si>
  <si>
    <t>ImprobableCatastrófico</t>
  </si>
  <si>
    <t>PosibleInsignificante</t>
  </si>
  <si>
    <t>Gestión Documental</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</si>
  <si>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</si>
  <si>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</si>
  <si>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</si>
  <si>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</si>
  <si>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</si>
  <si>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</si>
  <si>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</si>
  <si>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</si>
  <si>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</si>
  <si>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</si>
  <si>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</si>
  <si>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</si>
  <si>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</si>
  <si>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</si>
  <si>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Riesgo de Legal o de Cumplimiento</t>
  </si>
  <si>
    <t>Gestión Orientación y Planeación Institucional</t>
  </si>
  <si>
    <t>Gestión de Procesos</t>
  </si>
  <si>
    <t>Gestión de Cooperación Internacional</t>
  </si>
  <si>
    <t>Gestión Orientación del SNCTI</t>
  </si>
  <si>
    <t>Gestión Diseño de Instrumentos y Mecanismos para la CTeI</t>
  </si>
  <si>
    <t>Gestión de Convocatorias</t>
  </si>
  <si>
    <t>Gestión Territorial</t>
  </si>
  <si>
    <t>Gestión de la Innovación</t>
  </si>
  <si>
    <t>Gestión Fortalecimiento de Capacidades para el CTeI</t>
  </si>
  <si>
    <t>Gestión Capital Humano</t>
  </si>
  <si>
    <t>Gestión Mentalidad y Cultura</t>
  </si>
  <si>
    <t>Gestión Servicios al SNCTI</t>
  </si>
  <si>
    <t>Gestión de Talento Humano</t>
  </si>
  <si>
    <t>Gestión Recursos Financieros</t>
  </si>
  <si>
    <t xml:space="preserve">Gestión Administración de Bienes y Servicios </t>
  </si>
  <si>
    <t>Gestión Jurídica</t>
  </si>
  <si>
    <t xml:space="preserve">Gestión Contractual </t>
  </si>
  <si>
    <t>Gestión Evaluación y Control</t>
  </si>
  <si>
    <t>Gestión de la Información</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</si>
  <si>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</si>
  <si>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</si>
  <si>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</si>
  <si>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</si>
  <si>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 xml:space="preserve">3. INICIATIVA ESTRATÉGICA </t>
  </si>
  <si>
    <t>4. OBJETIVO DEL PLAN</t>
  </si>
  <si>
    <t>5. ALCANCE DEL PLAN</t>
  </si>
  <si>
    <t>6. DEFINICIONES</t>
  </si>
  <si>
    <t xml:space="preserve">7. DOCUMENTOS DE REFERENCIA </t>
  </si>
  <si>
    <t>8. METAS</t>
  </si>
  <si>
    <t>PRESUPUESTO EJECUTADO</t>
  </si>
  <si>
    <t>PRESUPUESTO PLANIFICADO</t>
  </si>
  <si>
    <t>9. DESCRIPCIÓN  DEL PLAN</t>
  </si>
  <si>
    <t>10. SEGUIMIENTO AL PLAN DE ACCIÓN</t>
  </si>
  <si>
    <t>% DE CUMPLIMIENTO</t>
  </si>
  <si>
    <t>SEGUIMIENTO</t>
  </si>
  <si>
    <t>MODELOS PROPUESTOS</t>
  </si>
  <si>
    <t>CÓDIGO: G101PR01MO3
VERSIÓN: 02
FECHA: 24-01-2019</t>
  </si>
  <si>
    <t>Modelo 4. Tipo Word G101PR01MO4</t>
  </si>
  <si>
    <t>Modelo 5.  Plan Tratamiento de Riesgos (Tipo Excel)</t>
  </si>
  <si>
    <r>
      <t>MODELO PLANES DE ACCION INTEGRADO</t>
    </r>
    <r>
      <rPr>
        <b/>
        <sz val="14"/>
        <color rgb="FF0070C0"/>
        <rFont val="Arial"/>
        <family val="2"/>
      </rPr>
      <t xml:space="preserve">
</t>
    </r>
    <r>
      <rPr>
        <b/>
        <sz val="14"/>
        <color theme="1"/>
        <rFont val="Arial"/>
        <family val="2"/>
      </rPr>
      <t>MODELO INTEGRADO DE PLANEACIÓN Y GESTIÓN</t>
    </r>
  </si>
  <si>
    <r>
      <rPr>
        <b/>
        <sz val="12"/>
        <rFont val="Arial"/>
        <family val="2"/>
      </rPr>
      <t>CÓDIGO:</t>
    </r>
    <r>
      <rPr>
        <sz val="12"/>
        <rFont val="Arial"/>
        <family val="2"/>
      </rPr>
      <t xml:space="preserve"> G101PR01MO3</t>
    </r>
  </si>
  <si>
    <r>
      <rPr>
        <b/>
        <sz val="12"/>
        <rFont val="Arial"/>
        <family val="2"/>
      </rPr>
      <t xml:space="preserve">VERSIÓN: </t>
    </r>
    <r>
      <rPr>
        <sz val="12"/>
        <rFont val="Arial"/>
        <family val="2"/>
      </rPr>
      <t>02</t>
    </r>
  </si>
  <si>
    <r>
      <rPr>
        <b/>
        <sz val="12"/>
        <rFont val="Arial"/>
        <family val="2"/>
      </rPr>
      <t xml:space="preserve">FECHA: </t>
    </r>
    <r>
      <rPr>
        <sz val="12"/>
        <rFont val="Arial"/>
        <family val="2"/>
      </rPr>
      <t>24-01-2019</t>
    </r>
  </si>
  <si>
    <r>
      <rPr>
        <b/>
        <sz val="11"/>
        <rFont val="Arial"/>
        <family val="2"/>
      </rPr>
      <t>Instrucciones de uso:</t>
    </r>
    <r>
      <rPr>
        <sz val="11"/>
        <rFont val="Arial"/>
        <family val="2"/>
      </rPr>
      <t xml:space="preserve">
Los modelos presentados  permiten contar con una orientación para documentar los planes integrados al plan de acción requeridos por el art 1 del Decreto 612 de 2018. </t>
    </r>
    <r>
      <rPr>
        <b/>
        <u/>
        <sz val="11"/>
        <rFont val="Arial"/>
        <family val="2"/>
      </rPr>
      <t>Elija el modelo que más se ajuste a la necesidad de las actividades a realizar, garantizando que se cumplen los requisitos normativos y metodológicos establecidos para cada plan.</t>
    </r>
    <r>
      <rPr>
        <sz val="11"/>
        <rFont val="Arial"/>
        <family val="2"/>
      </rPr>
      <t xml:space="preserve">
En todos los casos el responsable del plan debe garantizar que se cumpla lo definido en la </t>
    </r>
    <r>
      <rPr>
        <b/>
        <sz val="11"/>
        <rFont val="Arial"/>
        <family val="2"/>
      </rPr>
      <t>Ley 1474 de 2011, artículo 74.</t>
    </r>
    <r>
      <rPr>
        <sz val="11"/>
        <rFont val="Arial"/>
        <family val="2"/>
      </rPr>
      <t xml:space="preserve"> el cual estable lo siguiente: </t>
    </r>
    <r>
      <rPr>
        <i/>
        <sz val="11"/>
        <color rgb="FF0070C0"/>
        <rFont val="Arial"/>
        <family val="2"/>
      </rPr>
      <t xml:space="preserve">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t>
    </r>
    <r>
      <rPr>
        <b/>
        <i/>
        <u/>
        <sz val="11"/>
        <color rgb="FF0070C0"/>
        <rFont val="Arial"/>
        <family val="2"/>
      </rPr>
      <t>objetivos, las estrategias, los proyectos, las metas, los responsables, los planes generales de compras y la distribución presupuestal de sus proyectos de inversión junto a los indicadores de gestión</t>
    </r>
    <r>
      <rPr>
        <i/>
        <sz val="11"/>
        <color rgb="FF0070C0"/>
        <rFont val="Arial"/>
        <family val="2"/>
      </rPr>
      <t xml:space="preserve">" (subrayado fuera del texto).
A partir del año siguiente, el Plan de Acción deberá estar acompañado del informe de gestión del año inmediatamente anterior". </t>
    </r>
    <r>
      <rPr>
        <i/>
        <sz val="11"/>
        <rFont val="Arial"/>
        <family val="2"/>
      </rPr>
      <t xml:space="preserve">
</t>
    </r>
    <r>
      <rPr>
        <sz val="11"/>
        <rFont val="Arial"/>
        <family val="2"/>
      </rPr>
      <t xml:space="preserve">Así mismo, cada responsable debe estructurar el plan a cargo en concordancia a la </t>
    </r>
    <r>
      <rPr>
        <b/>
        <sz val="11"/>
        <rFont val="Arial"/>
        <family val="2"/>
      </rPr>
      <t>normatividad y metodologías propias de cada uno</t>
    </r>
    <r>
      <rPr>
        <sz val="11"/>
        <rFont val="Arial"/>
        <family val="2"/>
      </rPr>
      <t>;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</si>
  <si>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 xml:space="preserve">PLAN SEGURIDAD Y PRIVACIDAD DE LA INFORMACION </t>
  </si>
  <si>
    <t>Fomentar una Colciencias Integral, Efectiva e Innovadora (IE+i)</t>
  </si>
  <si>
    <t>Gobierno y Gestión de TIC para la CTeI</t>
  </si>
  <si>
    <t>Gestión de Seguridad y Privacidad de la Información - Estrategia TI y Gobierno TI - Gestión de Sistemas de Información e Información - Gestión de Sistemas de Información e Información</t>
  </si>
  <si>
    <t>Gestionar el Modelo de Seguridad y Privacidad de la Información – MSPI, para garantizar la confiabilidad, disponibilidad e integridad de los activos de información de la Entidad, en cumplimiento del marco normativo vigente y la Política Nacional de Seguridad Digital (CONPES 3854).</t>
  </si>
  <si>
    <t xml:space="preserve">El alcance del presente plan comprende la ejecución de acciones para el mantenimiento de los requisitos y componentes definidos en el Modelo de Seguridad y Privacidad de la Información y la Norma ISO/IEC 27001:2013.
</t>
  </si>
  <si>
    <t>MSPI</t>
  </si>
  <si>
    <t xml:space="preserve">Modelo de Seguridad y Privacidad de la Información </t>
  </si>
  <si>
    <t>SGSI</t>
  </si>
  <si>
    <t xml:space="preserve">Sistema de Gestión de Seguridad de la Información </t>
  </si>
  <si>
    <t>DRP</t>
  </si>
  <si>
    <t>Plan de Recuperación de Desastres</t>
  </si>
  <si>
    <t>BCP</t>
  </si>
  <si>
    <t>Plan de Continuidad del Negocio</t>
  </si>
  <si>
    <t>ColCERT</t>
  </si>
  <si>
    <t>CONPES</t>
  </si>
  <si>
    <t>CSIRT</t>
  </si>
  <si>
    <t>IPV6</t>
  </si>
  <si>
    <t>Actualizar el manual de políticas de seguridad y privacidad de la información de Colciencias</t>
  </si>
  <si>
    <t>Realizar la actualización del manual de políticas de seguridad de la información.</t>
  </si>
  <si>
    <t>Líder de Seguridad de la Información</t>
  </si>
  <si>
    <t xml:space="preserve">Crear y/o actualizar los procedimientos  relacionadas con el cumplimiento del Modelo de seguridad y privacidad de la información </t>
  </si>
  <si>
    <t>Actualizar y/o elaborar la documentación asociada  a los procedimientos, guías e instructivos de seguridad de la información del MSPI</t>
  </si>
  <si>
    <t xml:space="preserve">Realizar la socialización y sensibilización a la comunidad de Colciencias sobre las políticas de seguridad de la información </t>
  </si>
  <si>
    <t>Actualizar el inventario de activos de información de TI</t>
  </si>
  <si>
    <t>Implementar la Ley 1581:2012 sobre protección de datos personales</t>
  </si>
  <si>
    <t>Realizar el registro de bases de datos ante la SIC</t>
  </si>
  <si>
    <t>Realizar una evaluación del estado de la red, con respecto al nivel de seguridad informática</t>
  </si>
  <si>
    <t>Mensual a partir de la suscripción del contrato</t>
  </si>
  <si>
    <t>Realizar una evaluación del nivel de seguridad de la información con el que cuenta el personal de Colciencias</t>
  </si>
  <si>
    <t xml:space="preserve">Elaborar la matriz de riesgos de seguridad de la información </t>
  </si>
  <si>
    <t xml:space="preserve">Elaborar el plan de tratamiento y seguimiento de riesgos de seguridad de la información </t>
  </si>
  <si>
    <t>Actualización documento del diagnostico de la infraestructura de Colciencias</t>
  </si>
  <si>
    <t>Realizar laboratorio de las configuraciones de la ip´s nuevas</t>
  </si>
  <si>
    <t xml:space="preserve">Construcción y ajuste del plan de direccionamiento e implementación </t>
  </si>
  <si>
    <t>Configuración de servicios seleccionados</t>
  </si>
  <si>
    <t>Configurar las políticas de seguridad IPv6</t>
  </si>
  <si>
    <t>Elaborar el plan de implementación de migración de IPv4 a IPv6</t>
  </si>
  <si>
    <t>Construir  el plan de direccionamiento</t>
  </si>
  <si>
    <t xml:space="preserve">Elaborar el documento de configuración IPV6 </t>
  </si>
  <si>
    <t>Asistencia a reuniones de Infraestructura critica</t>
  </si>
  <si>
    <t>Actas de reuniones</t>
  </si>
  <si>
    <t>Realizar campañas y/o sesiones de socialización y sensibilización de las políticas de seguridad y privacidad de la información, focalizadas para los colaboradores de Colciencias</t>
  </si>
  <si>
    <t xml:space="preserve">Diseño, desarrollo e implementación del plan de recuperación de desastres para el proceso de gestión de tecnologías de la información  </t>
  </si>
  <si>
    <t>Comunicaciones enviadas y recibidas con el Colcert</t>
  </si>
  <si>
    <t>Actualizar matriz de riesgos de seguridad digital</t>
  </si>
  <si>
    <t>Elaborar y revisar del plan de tratamiento de riesgos de seguridad digital</t>
  </si>
  <si>
    <t>No se ha realizado</t>
  </si>
  <si>
    <t>O:\OSI\MSPI\GESTION_2019\MODELO DE SEGURIDAD\7. PROCEDIMIENTOS</t>
  </si>
  <si>
    <t>O:\OSI\MSPI\GESTION_2019\IPV6</t>
  </si>
  <si>
    <t>Oficial de seguridad de la información</t>
  </si>
  <si>
    <t>Se han enviado comunicados de ccsirt -  ccoc</t>
  </si>
  <si>
    <r>
      <t xml:space="preserve">Ejecutar el proyecto  migración IPV4 - IPV6, el cual tiene como fechas del proyecto las siguientes
</t>
    </r>
    <r>
      <rPr>
        <b/>
        <i/>
        <sz val="14"/>
        <color rgb="FF000000"/>
        <rFont val="Arial Narrow"/>
        <family val="2"/>
      </rPr>
      <t>fecha de inicio : 15/05/2018
fecha final : 30/10/2019</t>
    </r>
  </si>
  <si>
    <t>O:\OSI\MSPI\GESTION_2019\POLITICAS DE SEGURIDAD DE LA INFOMACION</t>
  </si>
  <si>
    <t>O:\OSI\MSPI\GESTION_2019\PROTECCION DE DATOS PERSONALES</t>
  </si>
  <si>
    <t>O:\OSI\MSPI\GESTION_2019\CONTRATACION_MSPI</t>
  </si>
  <si>
    <t>Realizar pruebas de ingeniería social.</t>
  </si>
  <si>
    <t>O:\OSI\MSPI\REPORTE GINA\INFORME TERCER TRIMESTRE</t>
  </si>
  <si>
    <t>O:\OSI\MSPI\GESTION_2019\ACTIVOS TI\ACTUALIZACION_2019</t>
  </si>
  <si>
    <t>O:\OSI\MSPI\GESTION_2019\INGENIERIA SOCIAL</t>
  </si>
  <si>
    <t>O:\OSI\MSPI\GESTION_2019\PLAN DE TRATAMIENTO DE RIESGOS</t>
  </si>
  <si>
    <t>O:\OSI\MSPI\GESTION_2019\AUDITORIA INTERNA MSPI</t>
  </si>
  <si>
    <t>Informe de gestión del Modelo de seguridad y privacidad de la información</t>
  </si>
  <si>
    <t>Realizar informe de gestión del MSPI</t>
  </si>
  <si>
    <t>Realizar pruebas de vulnerabilidad  y ética hacking a la red corporativa</t>
  </si>
  <si>
    <t>El 25 de Junio del presente año se realizo la prueba de ingeniería social correspondiente para la vigencia 2019</t>
  </si>
  <si>
    <t>Oficial de seguridad de la información
Líder de Infraestructura
Proveedor</t>
  </si>
  <si>
    <t xml:space="preserve">Elaborar e implementar el plan de recuperación de desastres para el proceso de gestión de tecnologías de la información </t>
  </si>
  <si>
    <t>Oficial de seguridad de la información
Líder de Infraestructura</t>
  </si>
  <si>
    <t>Proceso de identificación de infraestructura critica</t>
  </si>
  <si>
    <t>Procedimiento de identificación de infraestructura critica</t>
  </si>
  <si>
    <t>Envió y recepción de correos e información con el Colcert, sobre nuevas vulnerabilidades identificadas que puedan afectar la infraestructura de la entidad</t>
  </si>
  <si>
    <t xml:space="preserve">Auditoria interna de seguridad de la información </t>
  </si>
  <si>
    <t>Realizar una auditoria de seguridad de la información, con el objetivo de medir el nivel de maduración del MSPI</t>
  </si>
  <si>
    <t>90% de avance en la atención de incidentes de seguridad de la información 
90%  de avance del plan de capacitación y sensibilización del MSPI</t>
  </si>
  <si>
    <t>Avance en la atención de incidentes de seguridad de la información 
Avance del plan de capacitación y sensibilización del MSPI</t>
  </si>
  <si>
    <t>Grupo de respuesta a emergencias cibernéticas de Colombia</t>
  </si>
  <si>
    <t>Consejo Nacional de Política Económica y Social</t>
  </si>
  <si>
    <t xml:space="preserve">Equipo de Respuesta ante Incidentes de Seguridad </t>
  </si>
  <si>
    <t>Protocolo de Internet versión 6</t>
  </si>
  <si>
    <t>ISO 27001:2013 Norma internacional emitida por la Organización Internacional de Normalización (ISO) sobre gestión de seguridad de la información.
ISO 22301:2012 Norma internacional emitida por la Organización Internacional de Normalización (ISO) sobre gestión de continuidad del negocio
LEY 1581:2012  Por la cual se dictan disposiciones generales para la protección de datos personales.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Decreto 1078 de 2015 Decreto Único Reglamentario del sector de Tecnologías de la Información y las Comunicaciones
Conpes 3854 Política Nacional de Seguridad Digital
Manual para la implementación de la Política de Gobierno Digital
Guía para la administración del riesgo y diseño de controles en entidades públicas
Anexo 4 "Lineamientos para la gestión de riesgos de seguridad digital en entidades públicas"
Resolución 2710 de 2017  Por lo cual se establecen lineamientos para la adopción del protocolo IPv6</t>
  </si>
  <si>
    <t>Se realizó informe trimestral, el cual fue reportado en GINA</t>
  </si>
  <si>
    <t xml:space="preserve">El 31 de enero del 2019, se realizó el registro de las bases de datos ante la Superintendencia de Industria y Comercio, la próxima actualización de las bases de datos de la entidad se realizará en enero de 2020
</t>
  </si>
  <si>
    <t>Se han recibido comunicaciones por parte de CCOC, notificando ataques cibernéticos a entidades del Estado</t>
  </si>
  <si>
    <t>A la fecha el Ministerio de Defensa no ha citado a Colciencias a reuniones de infraestructura crítica</t>
  </si>
  <si>
    <t>El concurso de méritos No 02, se declaró desierto , ya que los proponentes no cumplían con los requisitos habilitantes.</t>
  </si>
  <si>
    <t>El plan de tratamiento de riesgos fue aprobado por el Comité de gestión y Desempeño Institucional en su sesión del mes de enero de 2019.
La gestión a los riesgos identificados se vienen trabajando en las diferentes actividades propuestas para mitigar la materialización de los riesgos</t>
  </si>
  <si>
    <t>La matriz de riesgos de seguridad digital fue aprobada por el comité de gestión y desempeño en su sesión del mes de enero y está publicada en el portal web de la entidad, y se realiza seguimiento trimestral de la misma</t>
  </si>
  <si>
    <t xml:space="preserve">Oficial de seguridad de la información
</t>
  </si>
  <si>
    <t>La auditoría de interna al Modelo de Seguridad y Privacidad de la Información fue programada por la Oficina de Control Interno y fue atendida por la oficina TIC con el apoyo del oficial de seguridad de la información, como resultado se generó un informe final, y se elaboró un plan de mejoramiento para realizar el cierre de los hallazgos encontrados.</t>
  </si>
  <si>
    <t>O:\OSI\MSPI\GESTION_2019\MODELO DE SEGURIDAD\6. CAPACITACION Y SENSIBILIZACION</t>
  </si>
  <si>
    <t>Etiquetas de fila</t>
  </si>
  <si>
    <t>Ejecutar el proyecto  migración IPV4 - IPV6, el cual tiene como fechas del proyecto las siguientes
fecha de inicio : 15/05/2018
fecha final : 30/10/2019</t>
  </si>
  <si>
    <t>(en blanco)</t>
  </si>
  <si>
    <t>Total general</t>
  </si>
  <si>
    <t>Suma de % DE CUMPLIMIENTO</t>
  </si>
  <si>
    <t xml:space="preserve">El procedimiento de infraestructura crítica, se debe realizar de manera sectorial y se debe construir de manera coordinada con las demás entidades del sector, ya que en su momento Colciencias en su momento no fue invitado para ser parte para la construcción de este procedimiento, teniendo en cuenta que Colciencias es cabeza de sector.
</t>
  </si>
  <si>
    <t>Se realizaron las pruebas de vulnerabilidad y de ethical hacking</t>
  </si>
  <si>
    <t>Con corte de 27 de diciembre del 2019, se realizaron los ajustes sugeridos por SEGEL.  A la fecha de corte, se esta realizando la revisión del manual en conjunto con la jefe de la Oficina TIC.</t>
  </si>
  <si>
    <t xml:space="preserve">A corte de 27 de dicimebre de 2019 se crearon los siguientes documentos para apoyar la gestión de seguridad de la información:
*Manual de Gestión Técnica
*Manual de Atención de Incidentes de Seguridad de la Información
*Se actualizo el formato de informe de atención de incidentes de seguridad de la información 
*Lineamientos de copias de respaldo para la información institucional
*Formato para el control de cintas
</t>
  </si>
  <si>
    <t>En el cuarto trimestre de la presente vigencia no se realizaron sensibilizaciones a los colaboradores de la entidad, ya que con la realización de la semana de la seguridad se cubrió esta acción , el cual esta actividad se ejecuto en el segundo trimestre del año.</t>
  </si>
  <si>
    <t>Se actualizo el inventario de activos de TI con la información del hardware que la oficina TIC ha adquirido en la presente vigencia.</t>
  </si>
  <si>
    <t>El proyecto de adopción del protocolo de IPv6 , se finalizo con éxito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</si>
</sst>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42" formatCode="_-&quot;$&quot;* #,##0_-;\-&quot;$&quot;* #,##0_-;_-&quot;$&quot;* &quot;-&quot;_-;_-@_-"/>
    <numFmt numFmtId="44" formatCode="_-&quot;$&quot;* #,##0.00_-;\-&quot;$&quot;* #,##0.00_-;_-&quot;$&quot;* &quot;-&quot;??_-;_-@_-"/>
    <numFmt numFmtId="43" formatCode="_-* #,##0.00_-;\-* #,##0.00_-;_-* &quot;-&quot;??_-;_-@_-"/>
  </numFmts>
  <fonts count="34" x14ac:knownFonts="1">
    <font>
      <sz val="11"/>
      <color theme="1"/>
      <name val="Calibri"/>
      <family val="2"/>
      <scheme val="minor"/>
    </font>
    <font>
      <sz val="11"/>
      <color theme="1"/>
      <name val="Calibri"/>
      <family val="2"/>
      <scheme val="minor"/>
    </font>
    <font>
      <sz val="11"/>
      <name val="Segoe UI"/>
      <family val="2"/>
    </font>
    <font>
      <sz val="10"/>
      <name val="Arial"/>
      <family val="2"/>
    </font>
    <font>
      <sz val="11"/>
      <color theme="1"/>
      <name val="Arial Narrow"/>
      <family val="2"/>
    </font>
    <font>
      <u/>
      <sz val="11"/>
      <color theme="10"/>
      <name val="Calibri"/>
      <family val="2"/>
      <scheme val="minor"/>
    </font>
    <font>
      <b/>
      <sz val="11"/>
      <color theme="1"/>
      <name val="Calibri"/>
      <family val="2"/>
      <scheme val="minor"/>
    </font>
    <font>
      <b/>
      <sz val="9"/>
      <color indexed="81"/>
      <name val="Tahoma"/>
      <family val="2"/>
    </font>
    <font>
      <sz val="9"/>
      <color indexed="81"/>
      <name val="Tahoma"/>
      <family val="2"/>
    </font>
    <font>
      <sz val="11"/>
      <color indexed="8"/>
      <name val="Calibri"/>
      <family val="2"/>
    </font>
    <font>
      <sz val="11"/>
      <name val="Arial"/>
      <family val="2"/>
    </font>
    <font>
      <b/>
      <sz val="11"/>
      <name val="Arial"/>
      <family val="2"/>
    </font>
    <font>
      <b/>
      <sz val="14"/>
      <name val="Arial"/>
      <family val="2"/>
    </font>
    <font>
      <b/>
      <sz val="14"/>
      <color rgb="FF0070C0"/>
      <name val="Arial"/>
      <family val="2"/>
    </font>
    <font>
      <b/>
      <sz val="14"/>
      <color theme="1"/>
      <name val="Arial"/>
      <family val="2"/>
    </font>
    <font>
      <sz val="12"/>
      <name val="Arial"/>
      <family val="2"/>
    </font>
    <font>
      <b/>
      <sz val="12"/>
      <name val="Arial"/>
      <family val="2"/>
    </font>
    <font>
      <b/>
      <u/>
      <sz val="11"/>
      <name val="Arial"/>
      <family val="2"/>
    </font>
    <font>
      <i/>
      <sz val="11"/>
      <color rgb="FF0070C0"/>
      <name val="Arial"/>
      <family val="2"/>
    </font>
    <font>
      <b/>
      <i/>
      <u/>
      <sz val="11"/>
      <color rgb="FF0070C0"/>
      <name val="Arial"/>
      <family val="2"/>
    </font>
    <font>
      <i/>
      <sz val="11"/>
      <name val="Arial"/>
      <family val="2"/>
    </font>
    <font>
      <b/>
      <sz val="12"/>
      <color theme="0"/>
      <name val="Arial"/>
      <family val="2"/>
    </font>
    <font>
      <u/>
      <sz val="11"/>
      <color theme="10"/>
      <name val="Arial"/>
      <family val="2"/>
    </font>
    <font>
      <sz val="10"/>
      <color theme="1"/>
      <name val="Arial"/>
      <family val="2"/>
    </font>
    <font>
      <sz val="12"/>
      <color theme="1"/>
      <name val="Arial"/>
      <family val="2"/>
    </font>
    <font>
      <b/>
      <sz val="11"/>
      <color theme="1"/>
      <name val="Arial"/>
      <family val="2"/>
    </font>
    <font>
      <b/>
      <sz val="18"/>
      <color theme="1"/>
      <name val="Arial"/>
      <family val="2"/>
    </font>
    <font>
      <b/>
      <sz val="11"/>
      <color rgb="FF000000"/>
      <name val="Arial"/>
      <family val="2"/>
    </font>
    <font>
      <b/>
      <sz val="14"/>
      <color theme="1"/>
      <name val="Arial Narrow"/>
      <family val="2"/>
    </font>
    <font>
      <sz val="14"/>
      <color theme="1"/>
      <name val="Arial Narrow"/>
      <family val="2"/>
    </font>
    <font>
      <sz val="14"/>
      <name val="Arial Narrow"/>
      <family val="2"/>
    </font>
    <font>
      <sz val="14"/>
      <color rgb="FF000000"/>
      <name val="Arial Narrow"/>
      <family val="2"/>
    </font>
    <font>
      <b/>
      <i/>
      <sz val="14"/>
      <color rgb="FF000000"/>
      <name val="Arial Narrow"/>
      <family val="2"/>
    </font>
    <font>
      <sz val="14"/>
      <color rgb="FFFF0000"/>
      <name val="Arial Narrow"/>
      <family val="2"/>
    </font>
  </fonts>
  <fills count="8">
    <fill>
      <patternFill patternType="none"/>
    </fill>
    <fill>
      <patternFill patternType="gray125"/>
    </fill>
    <fill>
      <patternFill patternType="solid">
        <fgColor theme="0"/>
        <bgColor indexed="64"/>
      </patternFill>
    </fill>
    <fill>
      <patternFill patternType="solid">
        <fgColor rgb="FF3772FF"/>
        <bgColor indexed="64"/>
      </patternFill>
    </fill>
    <fill>
      <patternFill patternType="solid">
        <fgColor rgb="FFE6EFFD"/>
        <bgColor indexed="64"/>
      </patternFill>
    </fill>
    <fill>
      <patternFill patternType="solid">
        <fgColor rgb="FF33A584"/>
        <bgColor indexed="64"/>
      </patternFill>
    </fill>
    <fill>
      <patternFill patternType="solid">
        <fgColor theme="4" tint="0.79998168889431442"/>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76">
    <xf numFmtId="0" fontId="0" fillId="0" borderId="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5" fillId="0" borderId="0" applyNumberFormat="0" applyFill="0" applyBorder="0" applyAlignment="0" applyProtection="0"/>
    <xf numFmtId="0" fontId="9" fillId="0" borderId="0"/>
    <xf numFmtId="44" fontId="1" fillId="0" borderId="0" applyFont="0" applyFill="0" applyBorder="0" applyAlignment="0" applyProtection="0"/>
  </cellStyleXfs>
  <cellXfs count="128">
    <xf numFmtId="0" fontId="0" fillId="0" borderId="0" xfId="0"/>
    <xf numFmtId="0" fontId="2" fillId="2" borderId="0" xfId="0" applyFont="1" applyFill="1"/>
    <xf numFmtId="0" fontId="2" fillId="0" borderId="0" xfId="0" applyFont="1" applyFill="1"/>
    <xf numFmtId="0" fontId="6" fillId="0" borderId="0" xfId="0" applyFont="1" applyAlignment="1"/>
    <xf numFmtId="0" fontId="0" fillId="0" borderId="0" xfId="0" applyAlignment="1"/>
    <xf numFmtId="0" fontId="9" fillId="0" borderId="0" xfId="74" applyFont="1" applyFill="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vertical="center" wrapText="1"/>
    </xf>
    <xf numFmtId="0" fontId="15" fillId="0" borderId="1" xfId="0" applyFont="1" applyBorder="1" applyAlignment="1">
      <alignment horizontal="center" vertical="center" wrapText="1"/>
    </xf>
    <xf numFmtId="0" fontId="10" fillId="2" borderId="0" xfId="0" applyFont="1" applyFill="1"/>
    <xf numFmtId="0" fontId="16" fillId="2" borderId="0" xfId="0" applyFont="1" applyFill="1" applyBorder="1" applyAlignment="1">
      <alignment horizontal="center" vertical="center"/>
    </xf>
    <xf numFmtId="0" fontId="16" fillId="2" borderId="0" xfId="0" applyFont="1" applyFill="1" applyBorder="1" applyAlignment="1">
      <alignment horizontal="left" vertical="center"/>
    </xf>
    <xf numFmtId="0" fontId="21"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24" fillId="0" borderId="24" xfId="0" applyFont="1" applyBorder="1" applyAlignment="1"/>
    <xf numFmtId="0" fontId="23" fillId="0" borderId="25" xfId="0" applyFont="1" applyBorder="1" applyAlignment="1">
      <alignment vertical="center" wrapText="1"/>
    </xf>
    <xf numFmtId="0" fontId="24" fillId="0" borderId="0" xfId="0" applyFont="1"/>
    <xf numFmtId="0" fontId="24" fillId="0" borderId="0" xfId="0" applyFont="1" applyAlignment="1">
      <alignment vertical="center"/>
    </xf>
    <xf numFmtId="0" fontId="25" fillId="4" borderId="20" xfId="0" applyFont="1" applyFill="1" applyBorder="1" applyAlignment="1">
      <alignment horizontal="center" vertical="center"/>
    </xf>
    <xf numFmtId="0" fontId="27"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0" borderId="10" xfId="0" applyFont="1" applyBorder="1" applyAlignment="1">
      <alignment vertical="center" wrapText="1"/>
    </xf>
    <xf numFmtId="0" fontId="28" fillId="2" borderId="10" xfId="0" applyFont="1" applyFill="1" applyBorder="1" applyAlignment="1">
      <alignment vertical="center" wrapText="1"/>
    </xf>
    <xf numFmtId="0" fontId="29" fillId="0" borderId="0" xfId="0" applyFont="1"/>
    <xf numFmtId="0" fontId="28" fillId="2" borderId="12" xfId="0" applyFont="1" applyFill="1" applyBorder="1" applyAlignment="1">
      <alignment vertical="center" wrapText="1"/>
    </xf>
    <xf numFmtId="0" fontId="31" fillId="0" borderId="10" xfId="0" applyFont="1" applyBorder="1" applyAlignment="1">
      <alignment horizontal="center" vertical="center" wrapText="1"/>
    </xf>
    <xf numFmtId="0" fontId="29" fillId="0" borderId="1" xfId="0" applyFont="1" applyBorder="1" applyAlignment="1">
      <alignment horizontal="center" vertical="center" wrapText="1"/>
    </xf>
    <xf numFmtId="14" fontId="31" fillId="0"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7" fontId="29" fillId="0" borderId="1" xfId="75" applyNumberFormat="1" applyFont="1" applyBorder="1" applyAlignment="1">
      <alignment horizontal="center" vertical="center" wrapText="1"/>
    </xf>
    <xf numFmtId="9" fontId="29" fillId="0" borderId="1" xfId="0" applyNumberFormat="1" applyFont="1" applyBorder="1" applyAlignment="1">
      <alignment horizontal="center" vertical="center" wrapText="1"/>
    </xf>
    <xf numFmtId="14" fontId="29" fillId="0" borderId="1" xfId="0" applyNumberFormat="1" applyFont="1" applyBorder="1" applyAlignment="1">
      <alignment horizontal="center" vertical="center" wrapText="1"/>
    </xf>
    <xf numFmtId="0" fontId="29" fillId="0" borderId="11" xfId="0" applyFont="1" applyBorder="1" applyAlignment="1">
      <alignment horizontal="center" vertical="center" wrapText="1"/>
    </xf>
    <xf numFmtId="0" fontId="29" fillId="0" borderId="10" xfId="0" applyFont="1" applyBorder="1" applyAlignment="1">
      <alignment horizontal="center" vertical="center" wrapText="1"/>
    </xf>
    <xf numFmtId="0" fontId="31" fillId="2" borderId="1"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0" borderId="12" xfId="0" applyFont="1" applyBorder="1" applyAlignment="1">
      <alignment horizontal="center" vertical="center" wrapText="1"/>
    </xf>
    <xf numFmtId="0" fontId="31" fillId="0" borderId="6" xfId="0" applyFont="1" applyBorder="1" applyAlignment="1">
      <alignment horizontal="center" vertical="center" wrapText="1"/>
    </xf>
    <xf numFmtId="14" fontId="31" fillId="0" borderId="6" xfId="0" applyNumberFormat="1" applyFont="1" applyFill="1" applyBorder="1" applyAlignment="1">
      <alignment horizontal="center" vertical="center" wrapText="1"/>
    </xf>
    <xf numFmtId="7" fontId="29" fillId="0" borderId="6" xfId="75" applyNumberFormat="1" applyFont="1" applyBorder="1" applyAlignment="1">
      <alignment horizontal="center" vertical="center" wrapText="1"/>
    </xf>
    <xf numFmtId="0" fontId="29" fillId="0" borderId="6" xfId="0" applyFont="1" applyBorder="1" applyAlignment="1">
      <alignment horizontal="center" vertical="center" wrapText="1"/>
    </xf>
    <xf numFmtId="9" fontId="29" fillId="0" borderId="6" xfId="0" applyNumberFormat="1"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14" fontId="31" fillId="0" borderId="17" xfId="0" applyNumberFormat="1" applyFont="1" applyFill="1" applyBorder="1" applyAlignment="1">
      <alignment horizontal="center" vertical="center" wrapText="1"/>
    </xf>
    <xf numFmtId="7" fontId="29" fillId="0" borderId="17" xfId="75" applyNumberFormat="1" applyFont="1" applyBorder="1" applyAlignment="1">
      <alignment horizontal="center" vertical="center" wrapText="1"/>
    </xf>
    <xf numFmtId="0" fontId="29" fillId="0" borderId="17"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29" fillId="0" borderId="11" xfId="0" applyFont="1" applyBorder="1" applyAlignment="1">
      <alignment horizontal="center" vertical="center" wrapText="1"/>
    </xf>
    <xf numFmtId="0" fontId="31" fillId="0" borderId="1" xfId="0" applyFont="1" applyBorder="1" applyAlignment="1">
      <alignment horizontal="center" vertical="center" wrapText="1"/>
    </xf>
    <xf numFmtId="0" fontId="29" fillId="0" borderId="11" xfId="0" applyFont="1" applyBorder="1" applyAlignment="1">
      <alignment horizontal="center" vertical="center" wrapText="1"/>
    </xf>
    <xf numFmtId="0" fontId="31" fillId="0" borderId="1" xfId="0" applyFont="1" applyBorder="1" applyAlignment="1">
      <alignment horizontal="center" vertical="center" wrapText="1"/>
    </xf>
    <xf numFmtId="0" fontId="29" fillId="0" borderId="1" xfId="0" applyFont="1" applyBorder="1" applyAlignment="1">
      <alignment horizontal="left" vertical="center" wrapText="1"/>
    </xf>
    <xf numFmtId="14" fontId="29" fillId="0" borderId="1" xfId="0" applyNumberFormat="1" applyFont="1" applyBorder="1" applyAlignment="1">
      <alignment horizontal="center" vertical="center" wrapText="1"/>
    </xf>
    <xf numFmtId="14" fontId="29" fillId="0" borderId="1" xfId="0" applyNumberFormat="1" applyFont="1" applyBorder="1" applyAlignment="1">
      <alignment horizontal="center" vertical="center" wrapText="1"/>
    </xf>
    <xf numFmtId="14" fontId="29" fillId="0" borderId="6" xfId="0" applyNumberFormat="1" applyFont="1" applyBorder="1" applyAlignment="1">
      <alignment horizontal="center" vertical="center" wrapText="1"/>
    </xf>
    <xf numFmtId="7" fontId="29" fillId="0" borderId="1" xfId="75" applyNumberFormat="1" applyFont="1" applyBorder="1" applyAlignment="1">
      <alignment horizontal="center" vertical="center" wrapText="1"/>
    </xf>
    <xf numFmtId="0" fontId="29" fillId="0" borderId="11" xfId="0" applyFont="1" applyBorder="1" applyAlignment="1">
      <alignment horizontal="center" vertical="center" wrapText="1"/>
    </xf>
    <xf numFmtId="0" fontId="31" fillId="0" borderId="1" xfId="0" applyFont="1" applyBorder="1" applyAlignment="1">
      <alignment horizontal="center" vertical="center" wrapText="1"/>
    </xf>
    <xf numFmtId="9" fontId="29" fillId="0" borderId="1" xfId="0" applyNumberFormat="1" applyFont="1" applyBorder="1" applyAlignment="1">
      <alignment horizontal="center" vertical="center" wrapText="1"/>
    </xf>
    <xf numFmtId="14" fontId="29" fillId="0" borderId="1" xfId="0" applyNumberFormat="1" applyFont="1" applyBorder="1" applyAlignment="1">
      <alignment horizontal="center" vertical="center" wrapText="1"/>
    </xf>
    <xf numFmtId="14" fontId="31" fillId="0" borderId="6" xfId="0" applyNumberFormat="1" applyFont="1" applyFill="1" applyBorder="1" applyAlignment="1">
      <alignment horizontal="center" vertical="center" wrapText="1"/>
    </xf>
    <xf numFmtId="0" fontId="29" fillId="0" borderId="11" xfId="0" applyFont="1" applyBorder="1" applyAlignment="1">
      <alignment horizontal="center" vertical="center" wrapText="1"/>
    </xf>
    <xf numFmtId="0" fontId="31" fillId="0" borderId="12" xfId="0" applyFont="1" applyBorder="1" applyAlignment="1">
      <alignment vertical="center" wrapText="1"/>
    </xf>
    <xf numFmtId="0" fontId="30" fillId="0" borderId="6" xfId="0" applyFont="1" applyBorder="1" applyAlignment="1">
      <alignment horizontal="center" vertical="center" wrapText="1"/>
    </xf>
    <xf numFmtId="0" fontId="30" fillId="0" borderId="1" xfId="0" applyFont="1" applyBorder="1" applyAlignment="1">
      <alignment horizontal="center" vertical="center" wrapText="1"/>
    </xf>
    <xf numFmtId="9" fontId="30" fillId="0" borderId="17" xfId="0" applyNumberFormat="1" applyFont="1" applyBorder="1" applyAlignment="1">
      <alignment horizontal="center" vertical="center" wrapText="1"/>
    </xf>
    <xf numFmtId="0" fontId="30" fillId="7" borderId="6"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22" fillId="0" borderId="4" xfId="73" applyFont="1" applyFill="1" applyBorder="1" applyAlignment="1">
      <alignment horizontal="left" vertical="center" wrapText="1"/>
    </xf>
    <xf numFmtId="0" fontId="22" fillId="0" borderId="22" xfId="73"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2" borderId="19" xfId="0" applyFont="1" applyFill="1" applyBorder="1" applyAlignment="1">
      <alignment horizontal="justify" vertical="center" wrapText="1"/>
    </xf>
    <xf numFmtId="0" fontId="10" fillId="2" borderId="20" xfId="0" applyFont="1" applyFill="1" applyBorder="1" applyAlignment="1">
      <alignment horizontal="justify" vertical="center" wrapText="1"/>
    </xf>
    <xf numFmtId="0" fontId="10" fillId="2" borderId="21" xfId="0" applyFont="1" applyFill="1" applyBorder="1" applyAlignment="1">
      <alignment horizontal="justify" vertical="center" wrapText="1"/>
    </xf>
    <xf numFmtId="0" fontId="21" fillId="3" borderId="4"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22" fillId="0" borderId="0" xfId="73" applyFont="1" applyAlignment="1">
      <alignment vertical="center"/>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31" fillId="0" borderId="1" xfId="0" applyFont="1" applyBorder="1" applyAlignment="1">
      <alignment horizontal="center" vertical="center" wrapText="1"/>
    </xf>
    <xf numFmtId="0" fontId="30" fillId="2" borderId="1" xfId="0" applyFont="1" applyFill="1" applyBorder="1" applyAlignment="1">
      <alignment horizontal="justify" vertical="center" wrapText="1"/>
    </xf>
    <xf numFmtId="0" fontId="30" fillId="2" borderId="1" xfId="0" applyFont="1" applyFill="1" applyBorder="1" applyAlignment="1">
      <alignment horizontal="justify" vertical="center"/>
    </xf>
    <xf numFmtId="0" fontId="30" fillId="2" borderId="11" xfId="0" applyFont="1" applyFill="1" applyBorder="1" applyAlignment="1">
      <alignment horizontal="justify" vertical="center"/>
    </xf>
    <xf numFmtId="0" fontId="25" fillId="4" borderId="20" xfId="0" applyFont="1" applyFill="1" applyBorder="1" applyAlignment="1">
      <alignment horizontal="center" vertical="center"/>
    </xf>
    <xf numFmtId="7" fontId="29" fillId="0" borderId="1" xfId="75" applyNumberFormat="1" applyFont="1" applyBorder="1" applyAlignment="1">
      <alignment horizontal="center" vertical="center" wrapText="1"/>
    </xf>
    <xf numFmtId="0" fontId="29" fillId="0" borderId="11" xfId="0" applyFont="1" applyBorder="1" applyAlignment="1">
      <alignment horizontal="center" vertical="center" wrapText="1"/>
    </xf>
    <xf numFmtId="14" fontId="29"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xf numFmtId="9" fontId="29" fillId="0" borderId="1" xfId="0" applyNumberFormat="1" applyFont="1" applyBorder="1" applyAlignment="1">
      <alignment horizontal="center" vertical="center" wrapText="1"/>
    </xf>
    <xf numFmtId="0" fontId="31" fillId="0" borderId="10" xfId="0" applyFont="1" applyBorder="1" applyAlignment="1">
      <alignment horizontal="center" vertical="center" wrapText="1"/>
    </xf>
    <xf numFmtId="14" fontId="31" fillId="0" borderId="1" xfId="0" applyNumberFormat="1" applyFont="1" applyFill="1" applyBorder="1" applyAlignment="1">
      <alignment horizontal="center" vertical="center" wrapText="1"/>
    </xf>
    <xf numFmtId="0" fontId="33" fillId="0" borderId="1" xfId="0" applyFont="1" applyBorder="1" applyAlignment="1">
      <alignment horizontal="justify" vertical="center" wrapText="1"/>
    </xf>
    <xf numFmtId="0" fontId="33" fillId="0" borderId="11" xfId="0" applyFont="1" applyBorder="1" applyAlignment="1">
      <alignment horizontal="justify" vertical="center" wrapText="1"/>
    </xf>
    <xf numFmtId="0" fontId="29" fillId="0" borderId="1" xfId="0" applyFont="1" applyBorder="1" applyAlignment="1">
      <alignment horizontal="justify" vertical="center" wrapText="1"/>
    </xf>
    <xf numFmtId="0" fontId="29" fillId="0" borderId="11" xfId="0" applyFont="1" applyBorder="1" applyAlignment="1">
      <alignment horizontal="justify" vertical="center" wrapText="1"/>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25" fillId="5" borderId="1"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5" xfId="0" applyFont="1" applyFill="1" applyBorder="1" applyAlignment="1">
      <alignment horizontal="center" vertical="center"/>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6" fillId="0" borderId="23" xfId="0" applyFont="1" applyBorder="1" applyAlignment="1">
      <alignment horizontal="center" vertical="center" wrapText="1"/>
    </xf>
    <xf numFmtId="0" fontId="26" fillId="0" borderId="23" xfId="0" applyFont="1" applyBorder="1" applyAlignment="1">
      <alignment horizontal="center" vertical="center"/>
    </xf>
    <xf numFmtId="0" fontId="14" fillId="4" borderId="26"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27" xfId="0" applyFont="1" applyFill="1" applyBorder="1" applyAlignment="1">
      <alignment horizontal="center" vertical="center"/>
    </xf>
    <xf numFmtId="0" fontId="29" fillId="0" borderId="1" xfId="0" applyFont="1" applyBorder="1" applyAlignment="1">
      <alignment horizontal="justify" vertical="center"/>
    </xf>
    <xf numFmtId="0" fontId="29" fillId="0" borderId="11" xfId="0" applyFont="1" applyBorder="1" applyAlignment="1">
      <alignment horizontal="justify" vertical="center"/>
    </xf>
    <xf numFmtId="0" fontId="28" fillId="2" borderId="1" xfId="0" applyFont="1" applyFill="1" applyBorder="1" applyAlignment="1">
      <alignment horizontal="center" vertical="center" wrapText="1"/>
    </xf>
    <xf numFmtId="0" fontId="29" fillId="2" borderId="1" xfId="0" applyFont="1" applyFill="1" applyBorder="1" applyAlignment="1">
      <alignment horizontal="justify" vertical="center" wrapText="1"/>
    </xf>
    <xf numFmtId="0" fontId="30" fillId="0" borderId="1" xfId="0" applyFont="1" applyBorder="1" applyAlignment="1">
      <alignment horizontal="justify" vertical="center" wrapText="1"/>
    </xf>
    <xf numFmtId="0" fontId="29" fillId="0" borderId="11" xfId="0" applyFont="1" applyFill="1" applyBorder="1" applyAlignment="1">
      <alignment horizontal="center" vertical="center" wrapText="1"/>
    </xf>
  </cellXfs>
  <cellStyles count="76">
    <cellStyle name="Excel Built-in Normal" xfId="74" xr:uid="{00000000-0005-0000-0000-000000000000}"/>
    <cellStyle name="Hipervínculo" xfId="73" builtinId="8"/>
    <cellStyle name="Millares 2" xfId="3" xr:uid="{00000000-0005-0000-0000-000002000000}"/>
    <cellStyle name="Millares 2 2" xfId="4" xr:uid="{00000000-0005-0000-0000-000003000000}"/>
    <cellStyle name="Millares 2 2 2" xfId="14" xr:uid="{00000000-0005-0000-0000-000004000000}"/>
    <cellStyle name="Millares 2 2 2 2" xfId="35" xr:uid="{00000000-0005-0000-0000-000005000000}"/>
    <cellStyle name="Millares 2 2 2 3" xfId="63" xr:uid="{00000000-0005-0000-0000-000006000000}"/>
    <cellStyle name="Millares 2 2 3" xfId="25" xr:uid="{00000000-0005-0000-0000-000007000000}"/>
    <cellStyle name="Millares 2 2 4" xfId="53" xr:uid="{00000000-0005-0000-0000-000008000000}"/>
    <cellStyle name="Millares 2 3" xfId="13" xr:uid="{00000000-0005-0000-0000-000009000000}"/>
    <cellStyle name="Millares 2 3 2" xfId="34" xr:uid="{00000000-0005-0000-0000-00000A000000}"/>
    <cellStyle name="Millares 2 3 3" xfId="62" xr:uid="{00000000-0005-0000-0000-00000B000000}"/>
    <cellStyle name="Millares 2 4" xfId="24" xr:uid="{00000000-0005-0000-0000-00000C000000}"/>
    <cellStyle name="Millares 2 5" xfId="52" xr:uid="{00000000-0005-0000-0000-00000D000000}"/>
    <cellStyle name="Moneda" xfId="75" builtinId="4"/>
    <cellStyle name="Moneda [0] 2" xfId="2" xr:uid="{00000000-0005-0000-0000-00000F000000}"/>
    <cellStyle name="Moneda [0] 2 2" xfId="7" xr:uid="{00000000-0005-0000-0000-000010000000}"/>
    <cellStyle name="Moneda [0] 2 2 2" xfId="17" xr:uid="{00000000-0005-0000-0000-000011000000}"/>
    <cellStyle name="Moneda [0] 2 2 2 2" xfId="38" xr:uid="{00000000-0005-0000-0000-000012000000}"/>
    <cellStyle name="Moneda [0] 2 2 2 3" xfId="66" xr:uid="{00000000-0005-0000-0000-000013000000}"/>
    <cellStyle name="Moneda [0] 2 2 3" xfId="28" xr:uid="{00000000-0005-0000-0000-000014000000}"/>
    <cellStyle name="Moneda [0] 2 2 4" xfId="56" xr:uid="{00000000-0005-0000-0000-000015000000}"/>
    <cellStyle name="Moneda [0] 2 3" xfId="12" xr:uid="{00000000-0005-0000-0000-000016000000}"/>
    <cellStyle name="Moneda [0] 2 3 2" xfId="33" xr:uid="{00000000-0005-0000-0000-000017000000}"/>
    <cellStyle name="Moneda [0] 2 3 3" xfId="61" xr:uid="{00000000-0005-0000-0000-000018000000}"/>
    <cellStyle name="Moneda [0] 2 4" xfId="23" xr:uid="{00000000-0005-0000-0000-000019000000}"/>
    <cellStyle name="Moneda [0] 2 5" xfId="51" xr:uid="{00000000-0005-0000-0000-00001A000000}"/>
    <cellStyle name="Moneda [0] 3" xfId="6" xr:uid="{00000000-0005-0000-0000-00001B000000}"/>
    <cellStyle name="Moneda [0] 3 2" xfId="16" xr:uid="{00000000-0005-0000-0000-00001C000000}"/>
    <cellStyle name="Moneda [0] 3 2 2" xfId="37" xr:uid="{00000000-0005-0000-0000-00001D000000}"/>
    <cellStyle name="Moneda [0] 3 2 3" xfId="65" xr:uid="{00000000-0005-0000-0000-00001E000000}"/>
    <cellStyle name="Moneda [0] 3 3" xfId="27" xr:uid="{00000000-0005-0000-0000-00001F000000}"/>
    <cellStyle name="Moneda [0] 3 4" xfId="55" xr:uid="{00000000-0005-0000-0000-000020000000}"/>
    <cellStyle name="Moneda [0] 4" xfId="10" xr:uid="{00000000-0005-0000-0000-000021000000}"/>
    <cellStyle name="Moneda [0] 4 2" xfId="31" xr:uid="{00000000-0005-0000-0000-000022000000}"/>
    <cellStyle name="Moneda [0] 4 3" xfId="59" xr:uid="{00000000-0005-0000-0000-000023000000}"/>
    <cellStyle name="Moneda [0] 5" xfId="21" xr:uid="{00000000-0005-0000-0000-000024000000}"/>
    <cellStyle name="Moneda [0] 6" xfId="49" xr:uid="{00000000-0005-0000-0000-000025000000}"/>
    <cellStyle name="Moneda 10" xfId="44" xr:uid="{00000000-0005-0000-0000-000026000000}"/>
    <cellStyle name="Moneda 11" xfId="45" xr:uid="{00000000-0005-0000-0000-000027000000}"/>
    <cellStyle name="Moneda 12" xfId="46" xr:uid="{00000000-0005-0000-0000-000028000000}"/>
    <cellStyle name="Moneda 13" xfId="48" xr:uid="{00000000-0005-0000-0000-000029000000}"/>
    <cellStyle name="Moneda 14" xfId="47" xr:uid="{00000000-0005-0000-0000-00002A000000}"/>
    <cellStyle name="Moneda 15" xfId="69" xr:uid="{00000000-0005-0000-0000-00002B000000}"/>
    <cellStyle name="Moneda 2" xfId="1" xr:uid="{00000000-0005-0000-0000-00002C000000}"/>
    <cellStyle name="Moneda 2 2" xfId="8" xr:uid="{00000000-0005-0000-0000-00002D000000}"/>
    <cellStyle name="Moneda 2 2 2" xfId="18" xr:uid="{00000000-0005-0000-0000-00002E000000}"/>
    <cellStyle name="Moneda 2 2 2 2" xfId="39" xr:uid="{00000000-0005-0000-0000-00002F000000}"/>
    <cellStyle name="Moneda 2 2 2 3" xfId="67" xr:uid="{00000000-0005-0000-0000-000030000000}"/>
    <cellStyle name="Moneda 2 2 3" xfId="29" xr:uid="{00000000-0005-0000-0000-000031000000}"/>
    <cellStyle name="Moneda 2 2 4" xfId="57" xr:uid="{00000000-0005-0000-0000-000032000000}"/>
    <cellStyle name="Moneda 2 3" xfId="11" xr:uid="{00000000-0005-0000-0000-000033000000}"/>
    <cellStyle name="Moneda 2 3 2" xfId="32" xr:uid="{00000000-0005-0000-0000-000034000000}"/>
    <cellStyle name="Moneda 2 3 3" xfId="60" xr:uid="{00000000-0005-0000-0000-000035000000}"/>
    <cellStyle name="Moneda 2 4" xfId="22" xr:uid="{00000000-0005-0000-0000-000036000000}"/>
    <cellStyle name="Moneda 2 5" xfId="50" xr:uid="{00000000-0005-0000-0000-000037000000}"/>
    <cellStyle name="Moneda 3" xfId="5" xr:uid="{00000000-0005-0000-0000-000038000000}"/>
    <cellStyle name="Moneda 3 2" xfId="15" xr:uid="{00000000-0005-0000-0000-000039000000}"/>
    <cellStyle name="Moneda 3 2 2" xfId="36" xr:uid="{00000000-0005-0000-0000-00003A000000}"/>
    <cellStyle name="Moneda 3 2 3" xfId="64" xr:uid="{00000000-0005-0000-0000-00003B000000}"/>
    <cellStyle name="Moneda 3 3" xfId="26" xr:uid="{00000000-0005-0000-0000-00003C000000}"/>
    <cellStyle name="Moneda 3 4" xfId="54" xr:uid="{00000000-0005-0000-0000-00003D000000}"/>
    <cellStyle name="Moneda 4" xfId="9" xr:uid="{00000000-0005-0000-0000-00003E000000}"/>
    <cellStyle name="Moneda 4 2" xfId="30" xr:uid="{00000000-0005-0000-0000-00003F000000}"/>
    <cellStyle name="Moneda 4 3" xfId="58" xr:uid="{00000000-0005-0000-0000-000040000000}"/>
    <cellStyle name="Moneda 5" xfId="19" xr:uid="{00000000-0005-0000-0000-000041000000}"/>
    <cellStyle name="Moneda 5 2" xfId="40" xr:uid="{00000000-0005-0000-0000-000042000000}"/>
    <cellStyle name="Moneda 5 3" xfId="68" xr:uid="{00000000-0005-0000-0000-000043000000}"/>
    <cellStyle name="Moneda 6" xfId="20" xr:uid="{00000000-0005-0000-0000-000044000000}"/>
    <cellStyle name="Moneda 7" xfId="41" xr:uid="{00000000-0005-0000-0000-000045000000}"/>
    <cellStyle name="Moneda 8" xfId="43" xr:uid="{00000000-0005-0000-0000-000046000000}"/>
    <cellStyle name="Moneda 9" xfId="42" xr:uid="{00000000-0005-0000-0000-000047000000}"/>
    <cellStyle name="Normal" xfId="0" builtinId="0"/>
    <cellStyle name="Normal 2" xfId="71" xr:uid="{00000000-0005-0000-0000-000049000000}"/>
    <cellStyle name="Normal 2 2" xfId="70" xr:uid="{00000000-0005-0000-0000-00004A000000}"/>
    <cellStyle name="Porcentual 4" xfId="72" xr:uid="{00000000-0005-0000-0000-00004B000000}"/>
  </cellStyles>
  <dxfs count="0"/>
  <tableStyles count="0" defaultTableStyle="TableStyleMedium2" defaultPivotStyle="PivotStyleLight16"/>
  <colors>
    <mruColors>
      <color rgb="FFE6EFFD"/>
      <color rgb="FF4A7EFF"/>
      <color rgb="FF33A584"/>
      <color rgb="FF0000FF"/>
      <color rgb="FF81ABFF"/>
      <color rgb="FF3772FF"/>
      <color rgb="FF2AA0B0"/>
      <color rgb="FF00939B"/>
      <color rgb="FF33CC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[12._plan_de_seguridad_y_privacidad_de_la_informacion_2019.xlsx]Hoja2!TablaDinámica2</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Hoja2!$B$1</c:f>
              <c:strCache>
                <c:ptCount val="1"/>
                <c:pt idx="0">
                  <c:v>Total</c:v>
                </c:pt>
              </c:strCache>
            </c:strRef>
          </c:tx>
          <c:spPr>
            <a:solidFill>
              <a:schemeClr val="accent1"/>
            </a:solidFill>
            <a:ln>
              <a:noFill/>
            </a:ln>
            <a:effectLst/>
          </c:spPr>
          <c:invertIfNegative val="0"/>
          <c:cat>
            <c:strRef>
              <c:f>Hoja2!$A$2:$A$19</c:f>
              <c:strCache>
                <c:ptCount val="17"/>
                <c:pt idx="0">
                  <c:v>Actualizar el inventario de activos de información de TI</c:v>
                </c:pt>
                <c:pt idx="1">
                  <c:v>Actualizar el manual de políticas de seguridad y privacidad de la información de Colciencias</c:v>
                </c:pt>
                <c:pt idx="2">
                  <c:v>Asistencia a reuniones de Infraestructura critica</c:v>
                </c:pt>
                <c:pt idx="3">
                  <c:v>Auditoria interna de seguridad de la información </c:v>
                </c:pt>
                <c:pt idx="4">
                  <c:v>Comunicaciones enviadas y recibidas con el Colcert</c:v>
                </c:pt>
                <c:pt idx="5">
                  <c:v>Crear y/o actualizar los procedimientos  relacionadas con el cumplimiento del Modelo de seguridad y privacidad de la información </c:v>
                </c:pt>
                <c:pt idx="6">
                  <c:v>Diseño, desarrollo e implementación del plan de recuperación de desastres para el proceso de gestión de tecnologías de la información  </c:v>
                </c:pt>
                <c:pt idx="7">
                  <c:v>Ejecutar el proyecto  migración IPV4 - IPV6, el cual tiene como fechas del proyecto las siguientes
fecha de inicio : 15/05/2018
fecha final : 30/10/2019</c:v>
                </c:pt>
                <c:pt idx="8">
                  <c:v>Elaborar el plan de tratamiento y seguimiento de riesgos de seguridad de la información </c:v>
                </c:pt>
                <c:pt idx="9">
                  <c:v>Elaborar la matriz de riesgos de seguridad de la información </c:v>
                </c:pt>
                <c:pt idx="10">
                  <c:v>Implementar la Ley 1581:2012 sobre protección de datos personales</c:v>
                </c:pt>
                <c:pt idx="11">
                  <c:v>Informe de gestión del Modelo de seguridad y privacidad de la información</c:v>
                </c:pt>
                <c:pt idx="12">
                  <c:v>Proceso de identificación de infraestructura critica</c:v>
                </c:pt>
                <c:pt idx="13">
                  <c:v>Realizar campañas y/o sesiones de socialización y sensibilización de las políticas de seguridad y privacidad de la información, focalizadas para los colaboradores de Colciencias</c:v>
                </c:pt>
                <c:pt idx="14">
                  <c:v>Realizar pruebas de ingeniería social.</c:v>
                </c:pt>
                <c:pt idx="15">
                  <c:v>Realizar pruebas de vulnerabilidad  y ética hacking a la red corporativa</c:v>
                </c:pt>
                <c:pt idx="16">
                  <c:v>(en blanco)</c:v>
                </c:pt>
              </c:strCache>
            </c:strRef>
          </c:cat>
          <c:val>
            <c:numRef>
              <c:f>Hoja2!$B$2:$B$19</c:f>
              <c:numCache>
                <c:formatCode>General</c:formatCode>
                <c:ptCount val="17"/>
                <c:pt idx="0">
                  <c:v>1</c:v>
                </c:pt>
                <c:pt idx="1">
                  <c:v>0.7</c:v>
                </c:pt>
                <c:pt idx="2">
                  <c:v>0</c:v>
                </c:pt>
                <c:pt idx="3">
                  <c:v>1</c:v>
                </c:pt>
                <c:pt idx="4">
                  <c:v>0.75</c:v>
                </c:pt>
                <c:pt idx="5">
                  <c:v>0.9</c:v>
                </c:pt>
                <c:pt idx="6">
                  <c:v>0</c:v>
                </c:pt>
                <c:pt idx="7">
                  <c:v>1</c:v>
                </c:pt>
                <c:pt idx="8">
                  <c:v>0.75</c:v>
                </c:pt>
                <c:pt idx="9">
                  <c:v>1</c:v>
                </c:pt>
                <c:pt idx="10">
                  <c:v>0.7</c:v>
                </c:pt>
                <c:pt idx="11">
                  <c:v>0.75</c:v>
                </c:pt>
                <c:pt idx="12">
                  <c:v>0</c:v>
                </c:pt>
                <c:pt idx="13">
                  <c:v>0.6</c:v>
                </c:pt>
                <c:pt idx="14">
                  <c:v>1</c:v>
                </c:pt>
                <c:pt idx="15">
                  <c:v>0.5</c:v>
                </c:pt>
              </c:numCache>
            </c:numRef>
          </c:val>
          <c:extLst>
            <c:ext xmlns:c16="http://schemas.microsoft.com/office/drawing/2014/chart" uri="{C3380CC4-5D6E-409C-BE32-E72D297353CC}">
              <c16:uniqueId val="{00000000-6A3C-4B0B-A8E7-DE978AC0CCC8}"/>
            </c:ext>
          </c:extLst>
        </c:ser>
        <c:dLbls>
          <c:showLegendKey val="0"/>
          <c:showVal val="0"/>
          <c:showCatName val="0"/>
          <c:showSerName val="0"/>
          <c:showPercent val="0"/>
          <c:showBubbleSize val="0"/>
        </c:dLbls>
        <c:gapWidth val="219"/>
        <c:overlap val="-27"/>
        <c:axId val="1542411248"/>
        <c:axId val="1331599008"/>
      </c:barChart>
      <c:catAx>
        <c:axId val="154241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31599008"/>
        <c:crosses val="autoZero"/>
        <c:auto val="1"/>
        <c:lblAlgn val="ctr"/>
        <c:lblOffset val="100"/>
        <c:noMultiLvlLbl val="0"/>
      </c:catAx>
      <c:valAx>
        <c:axId val="1331599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424112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Modelo 2'!&#193;rea_de_impresi&#243;n"/><Relationship Id="rId2" Type="http://schemas.openxmlformats.org/officeDocument/2006/relationships/hyperlink" Target="#'Modelo 3'!&#193;rea_de_impresi&#243;n"/><Relationship Id="rId1" Type="http://schemas.openxmlformats.org/officeDocument/2006/relationships/hyperlink" Target="#'Modelo 4'!&#193;rea_de_impresi&#243;n"/><Relationship Id="rId6" Type="http://schemas.openxmlformats.org/officeDocument/2006/relationships/image" Target="../media/image1.png"/><Relationship Id="rId5" Type="http://schemas.openxmlformats.org/officeDocument/2006/relationships/hyperlink" Target="#'Modelo 5'!A1"/><Relationship Id="rId4" Type="http://schemas.openxmlformats.org/officeDocument/2006/relationships/hyperlink" Target="#'Modelo 1'!&#193;rea_de_impresi&#243;n"/></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1023937</xdr:colOff>
      <xdr:row>11</xdr:row>
      <xdr:rowOff>35719</xdr:rowOff>
    </xdr:from>
    <xdr:to>
      <xdr:col>3</xdr:col>
      <xdr:colOff>1549136</xdr:colOff>
      <xdr:row>11</xdr:row>
      <xdr:rowOff>452438</xdr:rowOff>
    </xdr:to>
    <xdr:sp macro="" textlink="">
      <xdr:nvSpPr>
        <xdr:cNvPr id="6" name="Flecha derecha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11953875" y="7286625"/>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1045368</xdr:colOff>
      <xdr:row>10</xdr:row>
      <xdr:rowOff>21431</xdr:rowOff>
    </xdr:from>
    <xdr:to>
      <xdr:col>3</xdr:col>
      <xdr:colOff>1570567</xdr:colOff>
      <xdr:row>10</xdr:row>
      <xdr:rowOff>438150</xdr:rowOff>
    </xdr:to>
    <xdr:sp macro="" textlink="">
      <xdr:nvSpPr>
        <xdr:cNvPr id="7" name="Flecha derecha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11975306" y="6772275"/>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1054893</xdr:colOff>
      <xdr:row>9</xdr:row>
      <xdr:rowOff>102394</xdr:rowOff>
    </xdr:from>
    <xdr:to>
      <xdr:col>3</xdr:col>
      <xdr:colOff>1580092</xdr:colOff>
      <xdr:row>9</xdr:row>
      <xdr:rowOff>519113</xdr:rowOff>
    </xdr:to>
    <xdr:sp macro="" textlink="">
      <xdr:nvSpPr>
        <xdr:cNvPr id="8" name="Flecha derecha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11984831" y="6234113"/>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1064418</xdr:colOff>
      <xdr:row>8</xdr:row>
      <xdr:rowOff>88107</xdr:rowOff>
    </xdr:from>
    <xdr:to>
      <xdr:col>3</xdr:col>
      <xdr:colOff>1589617</xdr:colOff>
      <xdr:row>8</xdr:row>
      <xdr:rowOff>504826</xdr:rowOff>
    </xdr:to>
    <xdr:sp macro="" textlink="">
      <xdr:nvSpPr>
        <xdr:cNvPr id="9" name="Flecha derecha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11994356" y="5672138"/>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1023937</xdr:colOff>
      <xdr:row>12</xdr:row>
      <xdr:rowOff>35719</xdr:rowOff>
    </xdr:from>
    <xdr:to>
      <xdr:col>3</xdr:col>
      <xdr:colOff>1549136</xdr:colOff>
      <xdr:row>12</xdr:row>
      <xdr:rowOff>452438</xdr:rowOff>
    </xdr:to>
    <xdr:sp macro="" textlink="">
      <xdr:nvSpPr>
        <xdr:cNvPr id="10" name="Flecha derecha 9">
          <a:hlinkClick xmlns:r="http://schemas.openxmlformats.org/officeDocument/2006/relationships" r:id="rId5"/>
          <a:extLst>
            <a:ext uri="{FF2B5EF4-FFF2-40B4-BE49-F238E27FC236}">
              <a16:creationId xmlns:a16="http://schemas.microsoft.com/office/drawing/2014/main" id="{00000000-0008-0000-0000-00000A000000}"/>
            </a:ext>
          </a:extLst>
        </xdr:cNvPr>
        <xdr:cNvSpPr/>
      </xdr:nvSpPr>
      <xdr:spPr>
        <a:xfrm>
          <a:off x="11953875" y="7286625"/>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1</xdr:colOff>
      <xdr:row>0</xdr:row>
      <xdr:rowOff>166687</xdr:rowOff>
    </xdr:from>
    <xdr:to>
      <xdr:col>1</xdr:col>
      <xdr:colOff>2405063</xdr:colOff>
      <xdr:row>2</xdr:row>
      <xdr:rowOff>142874</xdr:rowOff>
    </xdr:to>
    <xdr:pic>
      <xdr:nvPicPr>
        <xdr:cNvPr id="12" name="Imagen 11">
          <a:extLst>
            <a:ext uri="{FF2B5EF4-FFF2-40B4-BE49-F238E27FC236}">
              <a16:creationId xmlns:a16="http://schemas.microsoft.com/office/drawing/2014/main" id="{05A82511-E740-412B-98BF-D409F342E0B7}"/>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 y="166687"/>
          <a:ext cx="2881312" cy="63103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1057274</xdr:colOff>
      <xdr:row>5</xdr:row>
      <xdr:rowOff>171449</xdr:rowOff>
    </xdr:from>
    <xdr:to>
      <xdr:col>7</xdr:col>
      <xdr:colOff>104775</xdr:colOff>
      <xdr:row>23</xdr:row>
      <xdr:rowOff>9525</xdr:rowOff>
    </xdr:to>
    <xdr:graphicFrame macro="">
      <xdr:nvGraphicFramePr>
        <xdr:cNvPr id="2" name="Gráfico 1">
          <a:extLst>
            <a:ext uri="{FF2B5EF4-FFF2-40B4-BE49-F238E27FC236}">
              <a16:creationId xmlns:a16="http://schemas.microsoft.com/office/drawing/2014/main" id="{1806E92A-04BF-4677-8057-9623E1098F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40409</xdr:colOff>
      <xdr:row>0</xdr:row>
      <xdr:rowOff>47625</xdr:rowOff>
    </xdr:from>
    <xdr:to>
      <xdr:col>1</xdr:col>
      <xdr:colOff>1405659</xdr:colOff>
      <xdr:row>0</xdr:row>
      <xdr:rowOff>603250</xdr:rowOff>
    </xdr:to>
    <xdr:pic>
      <xdr:nvPicPr>
        <xdr:cNvPr id="5" name="Imagen 4">
          <a:extLst>
            <a:ext uri="{FF2B5EF4-FFF2-40B4-BE49-F238E27FC236}">
              <a16:creationId xmlns:a16="http://schemas.microsoft.com/office/drawing/2014/main" id="{B8C2EF4D-ECF9-4EAA-B3D3-495E9F5B15C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409" y="47625"/>
          <a:ext cx="3200977" cy="5556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persons/person.xml><?xml version="1.0" encoding="utf-8"?>
<personList xmlns="http://schemas.microsoft.com/office/spreadsheetml/2018/threadedcomments" xmlns:x="http://schemas.openxmlformats.org/spreadsheetml/2006/main">
  <person displayName="Liliana Beatriz Buitrago Barreto" id="{B53332C5-AC03-4C12-A3D1-736C95079131}" userId="S::lbbuitrago@colciencias.gov.co::deef8cdb-13e9-40ce-829d-1c53839c34cc"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é Leonardo Carrillo Cortes" refreshedDate="43815.810113078704" createdVersion="6" refreshedVersion="6" minRefreshableVersion="3" recordCount="24" xr:uid="{CB1859D4-B2F2-45FA-954B-46F52EA0D30A}">
  <cacheSource type="worksheet">
    <worksheetSource ref="A20:L44" sheet="Modelo 3"/>
  </cacheSource>
  <cacheFields count="12">
    <cacheField name="ACTIVIDAD" numFmtId="0">
      <sharedItems containsBlank="1" count="17">
        <s v="Informe de gestión del Modelo de seguridad y privacidad de la información"/>
        <s v="Actualizar el manual de políticas de seguridad y privacidad de la información de Colciencias"/>
        <s v="Crear y/o actualizar los procedimientos  relacionadas con el cumplimiento del Modelo de seguridad y privacidad de la información "/>
        <s v="Realizar campañas y/o sesiones de socialización y sensibilización de las políticas de seguridad y privacidad de la información, focalizadas para los colaboradores de Colciencias"/>
        <s v="Actualizar el inventario de activos de información de TI"/>
        <s v="Implementar la Ley 1581:2012 sobre protección de datos personales"/>
        <s v="Realizar pruebas de vulnerabilidad  y ética hacking a la red corporativa"/>
        <s v="Realizar pruebas de ingeniería social."/>
        <s v="Elaborar la matriz de riesgos de seguridad de la información "/>
        <s v="Elaborar el plan de tratamiento y seguimiento de riesgos de seguridad de la información "/>
        <s v="Ejecutar el proyecto  migración IPV4 - IPV6, el cual tiene como fechas del proyecto las siguientes_x000a_fecha de inicio : 15/05/2018_x000a_fecha final : 30/10/2019"/>
        <m/>
        <s v="Diseño, desarrollo e implementación del plan de recuperación de desastres para el proceso de gestión de tecnologías de la información  "/>
        <s v="Asistencia a reuniones de Infraestructura critica"/>
        <s v="Proceso de identificación de infraestructura critica"/>
        <s v="Comunicaciones enviadas y recibidas con el Colcert"/>
        <s v="Auditoria interna de seguridad de la información "/>
      </sharedItems>
    </cacheField>
    <cacheField name="TAREA A DESARROLLAR PARA EL PLAN" numFmtId="0">
      <sharedItems containsBlank="1"/>
    </cacheField>
    <cacheField name="FECHA INICIO" numFmtId="14">
      <sharedItems containsNonDate="0" containsDate="1" containsString="0" containsBlank="1" minDate="2019-01-14T00:00:00" maxDate="2019-09-15T00:00:00"/>
    </cacheField>
    <cacheField name="FECHA FINALIZACIÓN" numFmtId="14">
      <sharedItems containsNonDate="0" containsDate="1" containsString="0" containsBlank="1" minDate="2019-01-20T00:00:00" maxDate="2020-01-01T00:00:00"/>
    </cacheField>
    <cacheField name="RESPONSABLE DEL CUMPLIMIENTO Y SEGUIMIENTO " numFmtId="0">
      <sharedItems containsBlank="1"/>
    </cacheField>
    <cacheField name="PRESUPUESTO PLANIFICADO" numFmtId="7">
      <sharedItems containsString="0" containsBlank="1" containsNumber="1" containsInteger="1" minValue="0" maxValue="55000000"/>
    </cacheField>
    <cacheField name="SEGUIMIENTO" numFmtId="0">
      <sharedItems containsDate="1" containsBlank="1" containsMixedTypes="1" minDate="2019-09-30T00:00:00" maxDate="2019-10-01T00:00:00"/>
    </cacheField>
    <cacheField name="REPÓRTE DE AVANCE _x000a_ACTIVIDAD EJECUTADA" numFmtId="0">
      <sharedItems containsBlank="1" longText="1"/>
    </cacheField>
    <cacheField name="% DE CUMPLIMIENTO" numFmtId="9">
      <sharedItems containsString="0" containsBlank="1" containsNumber="1" minValue="0" maxValue="1"/>
    </cacheField>
    <cacheField name="FECHA DE EJECUCIÓN" numFmtId="14">
      <sharedItems containsNonDate="0" containsDate="1" containsString="0" containsBlank="1" minDate="2019-09-27T00:00:00" maxDate="2019-09-28T00:00:00"/>
    </cacheField>
    <cacheField name="PRESUPUESTO EJECUTADO" numFmtId="7">
      <sharedItems containsString="0" containsBlank="1" containsNumber="1" containsInteger="1" minValue="0" maxValue="0"/>
    </cacheField>
    <cacheField name="EVIDENCIA DEL CUMPLIMIENT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x v="0"/>
    <s v="Realizar informe de gestión del MSPI"/>
    <d v="2019-02-01T00:00:00"/>
    <d v="2019-12-31T00:00:00"/>
    <s v="Oficial de seguridad de la información"/>
    <n v="0"/>
    <d v="2019-09-30T00:00:00"/>
    <s v="Se realizó informe trimestral, el cual fue reportado en GINA"/>
    <n v="0.75"/>
    <d v="2019-09-27T00:00:00"/>
    <n v="0"/>
    <s v="O:\OSI\MSPI\REPORTE GINA\INFORME TERCER TRIMESTRE"/>
  </r>
  <r>
    <x v="1"/>
    <s v="Realizar la actualización del manual de políticas de seguridad de la información."/>
    <d v="2019-01-14T00:00:00"/>
    <d v="2019-06-30T00:00:00"/>
    <s v="Oficial de seguridad de la información"/>
    <n v="0"/>
    <d v="2019-09-30T00:00:00"/>
    <s v="Con corte de 27 de septiembre del 2019, se reporta el avance en la actualización del manual de políticas de seguridad de la información, sobre el cual SEGEL realizó observaciones, y la Oficina TIC realizó los ajustes solicitados.  A la fecha de corte, se esta realizando la revisión del manual en conjunto con la jefe de la Oficina TIC."/>
    <n v="0.7"/>
    <d v="2019-09-27T00:00:00"/>
    <n v="0"/>
    <s v="O:\OSI\MSPI\GESTION_2019\POLITICAS DE SEGURIDAD DE LA INFOMACION"/>
  </r>
  <r>
    <x v="2"/>
    <s v="Actualizar y/o elaborar la documentación asociada  a los procedimientos, guías e instructivos de seguridad de la información del MSPI"/>
    <d v="2019-01-14T00:00:00"/>
    <d v="2019-12-31T00:00:00"/>
    <s v="Oficial de seguridad de la información"/>
    <n v="0"/>
    <d v="2019-09-30T00:00:00"/>
    <s v="Se creó el manual de gestión de detección de incidentes de seguridad de la información de acuerdo con las buenas prácticas del CSIRT y se creó el manual de gestión técnica."/>
    <n v="0.9"/>
    <d v="2019-09-27T00:00:00"/>
    <n v="0"/>
    <s v="O:\OSI\MSPI\GESTION_2019\MODELO DE SEGURIDAD\7. PROCEDIMIENTOS"/>
  </r>
  <r>
    <x v="3"/>
    <s v="Realizar la socialización y sensibilización a la comunidad de Colciencias sobre las políticas de seguridad de la información "/>
    <d v="2019-01-14T00:00:00"/>
    <d v="2019-12-31T00:00:00"/>
    <s v="Oficial de seguridad de la información"/>
    <n v="0"/>
    <d v="2019-09-30T00:00:00"/>
    <s v="En el tercer trimestre, se realizó la capacitación y sensibilización al grupo de mesa de servicios, a la cual asistió la líder de infraestructura. En la sesión se explicó cuales son los diferentes tipos de ataques cibernéticos y los tipos de amenazas."/>
    <n v="0.6"/>
    <d v="2019-09-27T00:00:00"/>
    <n v="0"/>
    <s v="O:\OSI\MSPI\GESTION_2019\MODELO DE SEGURIDAD\6. CAPACITACION Y SENSIBILIZACION"/>
  </r>
  <r>
    <x v="4"/>
    <s v="Actualizar el inventario de activos de información de TI"/>
    <d v="2019-01-14T00:00:00"/>
    <d v="2019-06-30T00:00:00"/>
    <s v="Oficial de seguridad de la información"/>
    <n v="0"/>
    <d v="2019-09-30T00:00:00"/>
    <s v="Se está actualizando el inventario de activos de TI con la información del hardware que la oficina TIC ha adquirido en la presente vigencia, de igual manera se está actualizando la matriz de activos de TI con el catálogo de sistemas de información."/>
    <n v="1"/>
    <d v="2019-09-27T00:00:00"/>
    <n v="0"/>
    <s v="O:\OSI\MSPI\GESTION_2019\ACTIVOS TI\ACTUALIZACION_2019"/>
  </r>
  <r>
    <x v="5"/>
    <s v="Realizar el registro de bases de datos ante la SIC"/>
    <d v="2019-01-14T00:00:00"/>
    <d v="2019-01-31T00:00:00"/>
    <s v="Oficial de seguridad de la información"/>
    <n v="0"/>
    <d v="2019-09-30T00:00:00"/>
    <s v="El 31 de enero del 2019, se realizó el registro de las bases de datos ante la Superintendencia de Industria y Comercio, la próxima actualización de las bases de datos de la entidad se realizará en enero de 2020_x000a_"/>
    <n v="0.7"/>
    <d v="2019-09-27T00:00:00"/>
    <n v="0"/>
    <s v="O:\OSI\MSPI\GESTION_2019\PROTECCION DE DATOS PERSONALES"/>
  </r>
  <r>
    <x v="6"/>
    <s v="Realizar una evaluación del estado de la red, con respecto al nivel de seguridad informática"/>
    <d v="2019-01-14T00:00:00"/>
    <d v="2019-06-30T00:00:00"/>
    <s v="Oficial de seguridad de la información"/>
    <n v="0"/>
    <d v="2019-09-30T00:00:00"/>
    <s v="Se publicó el proceso para el concurso de méritos No 02, el cual se declaró desierto debido a que los proponentes no cumplieron las condiciones habilitantes._x000a_Se realizaron pruebas de ethical hacking."/>
    <n v="0.5"/>
    <d v="2019-09-27T00:00:00"/>
    <n v="0"/>
    <s v="O:\OSI\MSPI\GESTION_2019\CONTRATACION_MSPI"/>
  </r>
  <r>
    <x v="7"/>
    <s v="Realizar una evaluación del nivel de seguridad de la información con el que cuenta el personal de Colciencias"/>
    <d v="2019-01-14T00:00:00"/>
    <d v="2019-06-30T00:00:00"/>
    <s v="Oficial de seguridad de la información_x000a_"/>
    <n v="0"/>
    <d v="2019-09-30T00:00:00"/>
    <s v="El 25 de Junio del presente año se realizo la prueba de ingeniería social correspondiente para la vigencia 2019"/>
    <n v="1"/>
    <d v="2019-09-27T00:00:00"/>
    <n v="0"/>
    <s v="O:\OSI\MSPI\GESTION_2019\INGENIERIA SOCIAL"/>
  </r>
  <r>
    <x v="8"/>
    <s v="Actualizar matriz de riesgos de seguridad digital"/>
    <d v="2019-01-14T00:00:00"/>
    <d v="2019-01-20T00:00:00"/>
    <s v="Oficial de seguridad de la información"/>
    <n v="0"/>
    <d v="2019-09-30T00:00:00"/>
    <s v="La matriz de riesgos de seguridad digital fue aprobada por el comité de gestión y desempeño en su sesión del mes de enero y está publicada en el portal web de la entidad, y se realiza seguimiento trimestral de la misma"/>
    <n v="1"/>
    <d v="2019-09-27T00:00:00"/>
    <n v="0"/>
    <s v="O:\OSI\MSPI\GESTION_2019\PLAN DE TRATAMIENTO DE RIESGOS"/>
  </r>
  <r>
    <x v="9"/>
    <s v="Elaborar y revisar del plan de tratamiento de riesgos de seguridad digital"/>
    <d v="2019-01-14T00:00:00"/>
    <d v="2019-01-20T00:00:00"/>
    <s v="Oficial de seguridad de la información"/>
    <n v="0"/>
    <d v="2019-09-30T00:00:00"/>
    <s v="El plan de tratamiento de riesgos fue aprobado por el Comité de gestión y Desempeño Institucional en su sesión del mes de enero de 2019._x000a_La gestión a los riesgos identificados se vienen trabajando en las diferentes actividades propuestas para mitigar la materialización de los riesgos"/>
    <n v="0.75"/>
    <d v="2019-09-27T00:00:00"/>
    <n v="0"/>
    <s v="O:\OSI\MSPI\GESTION_2019\PLAN DE TRATAMIENTO DE RIESGOS"/>
  </r>
  <r>
    <x v="10"/>
    <s v="Actualización documento del diagnostico de la infraestructura de Colciencias"/>
    <d v="2019-09-14T00:00:00"/>
    <d v="2019-10-30T00:00:00"/>
    <s v="Oficial de seguridad de la información_x000a__x000a_Líder de Infraestructura_x000a_Proveedor"/>
    <n v="0"/>
    <d v="2019-09-30T00:00:00"/>
    <s v="El proyecto de la adopción de IPv6, se viene ejecutando según cronograma de actividades y plan de trabajo."/>
    <n v="1"/>
    <d v="2019-09-27T00:00:00"/>
    <n v="0"/>
    <s v="O:\OSI\MSPI\GESTION_2019\IPV6"/>
  </r>
  <r>
    <x v="11"/>
    <m/>
    <m/>
    <m/>
    <m/>
    <m/>
    <m/>
    <m/>
    <m/>
    <m/>
    <m/>
    <m/>
  </r>
  <r>
    <x v="11"/>
    <s v="Realizar laboratorio de las configuraciones de la ip´s nuevas"/>
    <m/>
    <m/>
    <m/>
    <m/>
    <m/>
    <m/>
    <m/>
    <m/>
    <m/>
    <m/>
  </r>
  <r>
    <x v="11"/>
    <s v="Construcción y ajuste del plan de direccionamiento e implementación "/>
    <m/>
    <m/>
    <m/>
    <m/>
    <m/>
    <m/>
    <m/>
    <m/>
    <m/>
    <m/>
  </r>
  <r>
    <x v="11"/>
    <s v="Configuración de servicios seleccionados"/>
    <m/>
    <m/>
    <m/>
    <m/>
    <m/>
    <m/>
    <m/>
    <m/>
    <m/>
    <m/>
  </r>
  <r>
    <x v="11"/>
    <s v="Configurar las políticas de seguridad IPv6"/>
    <m/>
    <m/>
    <m/>
    <m/>
    <m/>
    <m/>
    <m/>
    <m/>
    <m/>
    <m/>
  </r>
  <r>
    <x v="11"/>
    <s v="Elaborar el plan de implementación de migración de IPv4 a IPv6"/>
    <m/>
    <m/>
    <m/>
    <m/>
    <m/>
    <m/>
    <m/>
    <m/>
    <m/>
    <m/>
  </r>
  <r>
    <x v="11"/>
    <s v="Construir  el plan de direccionamiento"/>
    <m/>
    <m/>
    <m/>
    <m/>
    <m/>
    <m/>
    <m/>
    <m/>
    <m/>
    <m/>
  </r>
  <r>
    <x v="11"/>
    <s v="Elaborar el documento de configuración IPV6 "/>
    <m/>
    <m/>
    <m/>
    <m/>
    <m/>
    <m/>
    <m/>
    <m/>
    <m/>
    <m/>
  </r>
  <r>
    <x v="12"/>
    <s v="Elaborar e implementar el plan de recuperación de desastres para el proceso de gestión de tecnologías de la información "/>
    <d v="2019-01-14T00:00:00"/>
    <d v="2019-12-31T00:00:00"/>
    <s v="Oficial de seguridad de la información_x000a__x000a_Líder de Infraestructura"/>
    <n v="55000000"/>
    <d v="2019-09-30T00:00:00"/>
    <s v="El concurso de méritos No 02, se declaró desierto , ya que los proponentes no cumplían con los requisitos habilitantes."/>
    <n v="0"/>
    <d v="2019-09-27T00:00:00"/>
    <n v="0"/>
    <s v="O:\OSI\MSPI\GESTION_2019\CONTRATACION_MSPI"/>
  </r>
  <r>
    <x v="13"/>
    <s v="Actas de reuniones"/>
    <d v="2019-01-15T00:00:00"/>
    <d v="2019-12-31T00:00:00"/>
    <s v="Oficial de seguridad de la información"/>
    <n v="0"/>
    <d v="2019-09-30T00:00:00"/>
    <s v="A la fecha el Ministerio de Defensa no ha citado a Colciencias a reuniones de infraestructura crítica"/>
    <n v="0"/>
    <d v="2019-09-27T00:00:00"/>
    <n v="0"/>
    <s v="No se ha realizado"/>
  </r>
  <r>
    <x v="14"/>
    <s v="Procedimiento de identificación de infraestructura critica"/>
    <d v="2019-01-15T00:00:00"/>
    <d v="2019-06-30T00:00:00"/>
    <s v="Oficial de seguridad de la información"/>
    <n v="0"/>
    <d v="2019-09-30T00:00:00"/>
    <s v="El procedimiento de infraestructura crítica, se debe realizar de manera sectorial y se debe construir de manera coordinada con las demás entidades del sector, ya que en su momento Colciencias en su momento no fue invitado para ser parte para la construccion de este procedimiento, teniendo en cuenta que Colciencias es cabeza de sector._x000a__x000a_"/>
    <n v="0"/>
    <d v="2019-09-27T00:00:00"/>
    <n v="0"/>
    <s v="No se ha realizado"/>
  </r>
  <r>
    <x v="15"/>
    <s v="Envió y recepción de correos e información con el Colcert, sobre nuevas vulnerabilidades identificadas que puedan afectar la infraestructura de la entidad"/>
    <d v="2019-01-15T00:00:00"/>
    <d v="2019-06-30T00:00:00"/>
    <s v="Oficial de seguridad de la información"/>
    <n v="0"/>
    <d v="2019-09-30T00:00:00"/>
    <s v="Se han recibido comunicaciones por parte de CCOC, notificando ataques cibernéticos a entidades del Estado"/>
    <n v="0.75"/>
    <d v="2019-09-27T00:00:00"/>
    <n v="0"/>
    <s v="Se han enviado comunicados de ccsirt -  ccoc"/>
  </r>
  <r>
    <x v="16"/>
    <s v="Realizar una auditoria de seguridad de la información, con el objetivo de medir el nivel de maduración del MSPI"/>
    <d v="2019-05-01T00:00:00"/>
    <d v="2019-09-30T00:00:00"/>
    <s v="Líder de Seguridad de la Información"/>
    <n v="15000000"/>
    <s v="Mensual a partir de la suscripción del contrato"/>
    <s v="La auditoría de interna al Modelo de Seguridad y Privacidad de la Información fue programada por la Oficina de Control Interno y fue atendida por la oficina TIC con el apoyo del oficial de seguridad de la información, como resultado se generó un informe final, y se elaboró un plan de mejoramiento para realizar el cierre de los hallazgos encontrados."/>
    <n v="1"/>
    <d v="2019-09-27T00:00:00"/>
    <n v="0"/>
    <s v="O:\OSI\MSPI\GESTION_2019\AUDITORIA INTERNA MSPI"/>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1628034-2EE2-4082-AA89-E39F5F5CB8FF}"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1:B19" firstHeaderRow="1" firstDataRow="1" firstDataCol="1"/>
  <pivotFields count="12">
    <pivotField axis="axisRow" showAll="0">
      <items count="18">
        <item x="4"/>
        <item x="1"/>
        <item x="13"/>
        <item x="16"/>
        <item x="15"/>
        <item x="2"/>
        <item x="12"/>
        <item x="10"/>
        <item x="9"/>
        <item x="8"/>
        <item x="5"/>
        <item x="0"/>
        <item x="14"/>
        <item x="3"/>
        <item x="7"/>
        <item x="6"/>
        <item x="11"/>
        <item t="default"/>
      </items>
    </pivotField>
    <pivotField showAll="0"/>
    <pivotField showAll="0"/>
    <pivotField showAll="0"/>
    <pivotField showAll="0"/>
    <pivotField showAll="0"/>
    <pivotField showAll="0"/>
    <pivotField showAll="0"/>
    <pivotField dataField="1" showAll="0"/>
    <pivotField showAll="0"/>
    <pivotField showAll="0"/>
    <pivotField showAll="0"/>
  </pivotFields>
  <rowFields count="1">
    <field x="0"/>
  </rowFields>
  <rowItems count="18">
    <i>
      <x/>
    </i>
    <i>
      <x v="1"/>
    </i>
    <i>
      <x v="2"/>
    </i>
    <i>
      <x v="3"/>
    </i>
    <i>
      <x v="4"/>
    </i>
    <i>
      <x v="5"/>
    </i>
    <i>
      <x v="6"/>
    </i>
    <i>
      <x v="7"/>
    </i>
    <i>
      <x v="8"/>
    </i>
    <i>
      <x v="9"/>
    </i>
    <i>
      <x v="10"/>
    </i>
    <i>
      <x v="11"/>
    </i>
    <i>
      <x v="12"/>
    </i>
    <i>
      <x v="13"/>
    </i>
    <i>
      <x v="14"/>
    </i>
    <i>
      <x v="15"/>
    </i>
    <i>
      <x v="16"/>
    </i>
    <i t="grand">
      <x/>
    </i>
  </rowItems>
  <colItems count="1">
    <i/>
  </colItems>
  <dataFields count="1">
    <dataField name="Suma de % DE CUMPLIMIENTO" fld="8"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4" dT="2019-12-09T17:42:35.81" personId="{B53332C5-AC03-4C12-A3D1-736C95079131}" id="{22DD83E6-8637-4A26-A48A-5847C272584A}">
    <text>Sensibilización es son S, favor ajustar</text>
  </threadedComment>
  <threadedComment ref="I25" dT="2019-12-09T22:02:43.90" personId="{B53332C5-AC03-4C12-A3D1-736C95079131}" id="{52017AD0-672A-4448-8E48-6614BBC0F669}">
    <text>En el reporte de tercer trimestre de GINA indicó que el avance en esto era 100%.  Favor revisar</text>
  </threadedComment>
  <threadedComment ref="I26" dT="2019-12-09T22:03:28.26" personId="{B53332C5-AC03-4C12-A3D1-736C95079131}" id="{381E80C4-D45F-4711-9AA6-E8025B1E55CE}">
    <text>Revisar este avance respecto a lo reportado en GINA, porque allí reportó 70% pero incluyendo también lo relacionado con tratamiento de datos personales.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
  <sheetViews>
    <sheetView showGridLines="0" topLeftCell="A7" zoomScale="80" zoomScaleNormal="80" workbookViewId="0">
      <selection activeCell="C14" sqref="C14"/>
    </sheetView>
  </sheetViews>
  <sheetFormatPr baseColWidth="10" defaultColWidth="11.5703125" defaultRowHeight="16.5" x14ac:dyDescent="0.3"/>
  <cols>
    <col min="1" max="1" width="7.140625" style="1" customWidth="1"/>
    <col min="2" max="2" width="36.5703125" style="1" customWidth="1"/>
    <col min="3" max="3" width="120.140625" style="1" customWidth="1"/>
    <col min="4" max="4" width="41" style="1" customWidth="1"/>
    <col min="5" max="5" width="16.85546875" style="1" bestFit="1" customWidth="1"/>
    <col min="6" max="6" width="18.42578125" style="1" bestFit="1" customWidth="1"/>
    <col min="7" max="8" width="11.5703125" style="1"/>
    <col min="9" max="9" width="11.5703125" style="1" customWidth="1"/>
    <col min="10" max="16384" width="11.5703125" style="1"/>
  </cols>
  <sheetData>
    <row r="1" spans="1:4" ht="23.25" customHeight="1" x14ac:dyDescent="0.3">
      <c r="A1" s="79"/>
      <c r="B1" s="80"/>
      <c r="C1" s="81" t="s">
        <v>118</v>
      </c>
      <c r="D1" s="8" t="s">
        <v>119</v>
      </c>
    </row>
    <row r="2" spans="1:4" ht="28.5" customHeight="1" x14ac:dyDescent="0.3">
      <c r="A2" s="80"/>
      <c r="B2" s="80"/>
      <c r="C2" s="81"/>
      <c r="D2" s="8" t="s">
        <v>120</v>
      </c>
    </row>
    <row r="3" spans="1:4" ht="24" customHeight="1" x14ac:dyDescent="0.3">
      <c r="A3" s="80"/>
      <c r="B3" s="80"/>
      <c r="C3" s="81"/>
      <c r="D3" s="8" t="s">
        <v>121</v>
      </c>
    </row>
    <row r="4" spans="1:4" x14ac:dyDescent="0.3">
      <c r="A4" s="9"/>
      <c r="B4" s="9"/>
      <c r="C4" s="9"/>
      <c r="D4" s="9"/>
    </row>
    <row r="5" spans="1:4" ht="409.5" customHeight="1" x14ac:dyDescent="0.3">
      <c r="A5" s="82" t="s">
        <v>122</v>
      </c>
      <c r="B5" s="83"/>
      <c r="C5" s="83"/>
      <c r="D5" s="84"/>
    </row>
    <row r="6" spans="1:4" x14ac:dyDescent="0.3">
      <c r="A6" s="9"/>
      <c r="B6" s="10"/>
      <c r="C6" s="11"/>
      <c r="D6" s="11"/>
    </row>
    <row r="7" spans="1:4" ht="52.5" customHeight="1" x14ac:dyDescent="0.3">
      <c r="A7" s="12" t="s">
        <v>8</v>
      </c>
      <c r="B7" s="85" t="s">
        <v>114</v>
      </c>
      <c r="C7" s="86"/>
      <c r="D7" s="12" t="s">
        <v>9</v>
      </c>
    </row>
    <row r="8" spans="1:4" s="2" customFormat="1" ht="42.75" customHeight="1" x14ac:dyDescent="0.3">
      <c r="A8" s="88" t="s">
        <v>98</v>
      </c>
      <c r="B8" s="89"/>
      <c r="C8" s="89"/>
      <c r="D8" s="90"/>
    </row>
    <row r="9" spans="1:4" s="2" customFormat="1" ht="42.75" customHeight="1" x14ac:dyDescent="0.3">
      <c r="A9" s="13">
        <v>1</v>
      </c>
      <c r="B9" s="87" t="s">
        <v>99</v>
      </c>
      <c r="C9" s="87"/>
      <c r="D9" s="14"/>
    </row>
    <row r="10" spans="1:4" s="2" customFormat="1" ht="48.75" customHeight="1" x14ac:dyDescent="0.3">
      <c r="A10" s="13">
        <v>2</v>
      </c>
      <c r="B10" s="77" t="s">
        <v>100</v>
      </c>
      <c r="C10" s="78"/>
      <c r="D10" s="14"/>
    </row>
    <row r="11" spans="1:4" s="2" customFormat="1" ht="39.75" customHeight="1" x14ac:dyDescent="0.3">
      <c r="A11" s="13">
        <v>3</v>
      </c>
      <c r="B11" s="77" t="s">
        <v>101</v>
      </c>
      <c r="C11" s="78"/>
      <c r="D11" s="14"/>
    </row>
    <row r="12" spans="1:4" s="2" customFormat="1" ht="39.75" customHeight="1" x14ac:dyDescent="0.3">
      <c r="A12" s="13">
        <v>4</v>
      </c>
      <c r="B12" s="77" t="s">
        <v>116</v>
      </c>
      <c r="C12" s="78"/>
      <c r="D12" s="14"/>
    </row>
    <row r="13" spans="1:4" s="2" customFormat="1" ht="39.75" customHeight="1" x14ac:dyDescent="0.3">
      <c r="A13" s="13">
        <v>5</v>
      </c>
      <c r="B13" s="77" t="s">
        <v>117</v>
      </c>
      <c r="C13" s="78"/>
      <c r="D13" s="14"/>
    </row>
  </sheetData>
  <mergeCells count="10">
    <mergeCell ref="B13:C13"/>
    <mergeCell ref="A1:B3"/>
    <mergeCell ref="C1:C3"/>
    <mergeCell ref="A5:D5"/>
    <mergeCell ref="B12:C12"/>
    <mergeCell ref="B7:C7"/>
    <mergeCell ref="B9:C9"/>
    <mergeCell ref="B10:C10"/>
    <mergeCell ref="B11:C11"/>
    <mergeCell ref="A8:D8"/>
  </mergeCells>
  <hyperlinks>
    <hyperlink ref="B10:C10" location="'Modelo 2'!Área_de_impresión" display="Modelo 2" xr:uid="{00000000-0004-0000-0000-000000000000}"/>
    <hyperlink ref="B11:C11" location="'Modelo 3'!Área_de_impresión" display="Modelo 3" xr:uid="{00000000-0004-0000-0000-000001000000}"/>
    <hyperlink ref="B12:C12" location="'Modelo 4'!Área_de_impresión" display="Modelo 4" xr:uid="{00000000-0004-0000-0000-000002000000}"/>
    <hyperlink ref="B13:C13" location="'Modelo 5'!A1" display="Modelo 5 (Plan de Tratamiento de Riesgos)" xr:uid="{00000000-0004-0000-0000-000003000000}"/>
    <hyperlink ref="B9:C9" location="'Modelo 1'!Área_de_impresión" display="Modelo 1. Tipo Excel" xr:uid="{00000000-0004-0000-0000-000004000000}"/>
  </hyperlinks>
  <printOptions horizontalCentered="1"/>
  <pageMargins left="0.39370078740157483" right="0.39370078740157483" top="0.39370078740157483" bottom="0.3937007874015748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690B5-93CB-4ABB-ACA8-D66EDCC4F581}">
  <dimension ref="A1:B19"/>
  <sheetViews>
    <sheetView workbookViewId="0">
      <selection activeCell="A2" sqref="A2"/>
    </sheetView>
  </sheetViews>
  <sheetFormatPr baseColWidth="10" defaultRowHeight="15" x14ac:dyDescent="0.25"/>
  <cols>
    <col min="1" max="1" width="27.140625" customWidth="1"/>
    <col min="2" max="2" width="28.42578125" bestFit="1" customWidth="1"/>
  </cols>
  <sheetData>
    <row r="1" spans="1:2" x14ac:dyDescent="0.25">
      <c r="A1" s="74" t="s">
        <v>214</v>
      </c>
      <c r="B1" t="s">
        <v>218</v>
      </c>
    </row>
    <row r="2" spans="1:2" x14ac:dyDescent="0.25">
      <c r="A2" s="75" t="s">
        <v>147</v>
      </c>
      <c r="B2" s="76">
        <v>1</v>
      </c>
    </row>
    <row r="3" spans="1:2" x14ac:dyDescent="0.25">
      <c r="A3" s="75" t="s">
        <v>141</v>
      </c>
      <c r="B3" s="76">
        <v>0.7</v>
      </c>
    </row>
    <row r="4" spans="1:2" x14ac:dyDescent="0.25">
      <c r="A4" s="75" t="s">
        <v>163</v>
      </c>
      <c r="B4" s="76">
        <v>0</v>
      </c>
    </row>
    <row r="5" spans="1:2" x14ac:dyDescent="0.25">
      <c r="A5" s="75" t="s">
        <v>195</v>
      </c>
      <c r="B5" s="76">
        <v>1</v>
      </c>
    </row>
    <row r="6" spans="1:2" x14ac:dyDescent="0.25">
      <c r="A6" s="75" t="s">
        <v>167</v>
      </c>
      <c r="B6" s="76">
        <v>0.75</v>
      </c>
    </row>
    <row r="7" spans="1:2" x14ac:dyDescent="0.25">
      <c r="A7" s="75" t="s">
        <v>144</v>
      </c>
      <c r="B7" s="76">
        <v>0.9</v>
      </c>
    </row>
    <row r="8" spans="1:2" x14ac:dyDescent="0.25">
      <c r="A8" s="75" t="s">
        <v>166</v>
      </c>
      <c r="B8" s="76">
        <v>0</v>
      </c>
    </row>
    <row r="9" spans="1:2" x14ac:dyDescent="0.25">
      <c r="A9" s="75" t="s">
        <v>215</v>
      </c>
      <c r="B9" s="76">
        <v>1</v>
      </c>
    </row>
    <row r="10" spans="1:2" x14ac:dyDescent="0.25">
      <c r="A10" s="75" t="s">
        <v>154</v>
      </c>
      <c r="B10" s="76">
        <v>0.75</v>
      </c>
    </row>
    <row r="11" spans="1:2" x14ac:dyDescent="0.25">
      <c r="A11" s="75" t="s">
        <v>153</v>
      </c>
      <c r="B11" s="76">
        <v>1</v>
      </c>
    </row>
    <row r="12" spans="1:2" x14ac:dyDescent="0.25">
      <c r="A12" s="75" t="s">
        <v>148</v>
      </c>
      <c r="B12" s="76">
        <v>0.7</v>
      </c>
    </row>
    <row r="13" spans="1:2" x14ac:dyDescent="0.25">
      <c r="A13" s="75" t="s">
        <v>185</v>
      </c>
      <c r="B13" s="76">
        <v>0.75</v>
      </c>
    </row>
    <row r="14" spans="1:2" x14ac:dyDescent="0.25">
      <c r="A14" s="75" t="s">
        <v>192</v>
      </c>
      <c r="B14" s="76">
        <v>0</v>
      </c>
    </row>
    <row r="15" spans="1:2" x14ac:dyDescent="0.25">
      <c r="A15" s="75" t="s">
        <v>165</v>
      </c>
      <c r="B15" s="76">
        <v>0.6</v>
      </c>
    </row>
    <row r="16" spans="1:2" x14ac:dyDescent="0.25">
      <c r="A16" s="75" t="s">
        <v>179</v>
      </c>
      <c r="B16" s="76">
        <v>1</v>
      </c>
    </row>
    <row r="17" spans="1:2" x14ac:dyDescent="0.25">
      <c r="A17" s="75" t="s">
        <v>187</v>
      </c>
      <c r="B17" s="76">
        <v>0.5</v>
      </c>
    </row>
    <row r="18" spans="1:2" x14ac:dyDescent="0.25">
      <c r="A18" s="75" t="s">
        <v>216</v>
      </c>
      <c r="B18" s="76"/>
    </row>
    <row r="19" spans="1:2" x14ac:dyDescent="0.25">
      <c r="A19" s="75" t="s">
        <v>217</v>
      </c>
      <c r="B19" s="76">
        <v>10.65</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4"/>
  <sheetViews>
    <sheetView showGridLines="0" tabSelected="1" topLeftCell="B41" zoomScale="90" zoomScaleNormal="90" workbookViewId="0">
      <selection activeCell="H44" sqref="H44"/>
    </sheetView>
  </sheetViews>
  <sheetFormatPr baseColWidth="10" defaultRowHeight="15" x14ac:dyDescent="0.2"/>
  <cols>
    <col min="1" max="1" width="27.5703125" style="17" customWidth="1"/>
    <col min="2" max="2" width="49.5703125" style="17" customWidth="1"/>
    <col min="3" max="3" width="15.42578125" style="17" customWidth="1"/>
    <col min="4" max="4" width="20.5703125" style="17" customWidth="1"/>
    <col min="5" max="5" width="29.42578125" style="17" customWidth="1"/>
    <col min="6" max="6" width="24.7109375" style="17" customWidth="1"/>
    <col min="7" max="7" width="23" style="17" customWidth="1"/>
    <col min="8" max="8" width="72.42578125" style="17" customWidth="1"/>
    <col min="9" max="9" width="23.42578125" style="17" customWidth="1"/>
    <col min="10" max="10" width="16.28515625" style="17" customWidth="1"/>
    <col min="11" max="11" width="24.85546875" style="17" customWidth="1"/>
    <col min="12" max="12" width="41.85546875" style="17" customWidth="1"/>
    <col min="13" max="259" width="11.42578125" style="17"/>
    <col min="260" max="260" width="27.5703125" style="17" customWidth="1"/>
    <col min="261" max="261" width="57.28515625" style="17" customWidth="1"/>
    <col min="262" max="262" width="21" style="17" customWidth="1"/>
    <col min="263" max="263" width="17.5703125" style="17" customWidth="1"/>
    <col min="264" max="264" width="18.140625" style="17" customWidth="1"/>
    <col min="265" max="265" width="35.7109375" style="17" customWidth="1"/>
    <col min="266" max="266" width="34.7109375" style="17" customWidth="1"/>
    <col min="267" max="267" width="25.28515625" style="17" customWidth="1"/>
    <col min="268" max="268" width="33" style="17" customWidth="1"/>
    <col min="269" max="515" width="11.42578125" style="17"/>
    <col min="516" max="516" width="27.5703125" style="17" customWidth="1"/>
    <col min="517" max="517" width="57.28515625" style="17" customWidth="1"/>
    <col min="518" max="518" width="21" style="17" customWidth="1"/>
    <col min="519" max="519" width="17.5703125" style="17" customWidth="1"/>
    <col min="520" max="520" width="18.140625" style="17" customWidth="1"/>
    <col min="521" max="521" width="35.7109375" style="17" customWidth="1"/>
    <col min="522" max="522" width="34.7109375" style="17" customWidth="1"/>
    <col min="523" max="523" width="25.28515625" style="17" customWidth="1"/>
    <col min="524" max="524" width="33" style="17" customWidth="1"/>
    <col min="525" max="771" width="11.42578125" style="17"/>
    <col min="772" max="772" width="27.5703125" style="17" customWidth="1"/>
    <col min="773" max="773" width="57.28515625" style="17" customWidth="1"/>
    <col min="774" max="774" width="21" style="17" customWidth="1"/>
    <col min="775" max="775" width="17.5703125" style="17" customWidth="1"/>
    <col min="776" max="776" width="18.140625" style="17" customWidth="1"/>
    <col min="777" max="777" width="35.7109375" style="17" customWidth="1"/>
    <col min="778" max="778" width="34.7109375" style="17" customWidth="1"/>
    <col min="779" max="779" width="25.28515625" style="17" customWidth="1"/>
    <col min="780" max="780" width="33" style="17" customWidth="1"/>
    <col min="781" max="1027" width="11.42578125" style="17"/>
    <col min="1028" max="1028" width="27.5703125" style="17" customWidth="1"/>
    <col min="1029" max="1029" width="57.28515625" style="17" customWidth="1"/>
    <col min="1030" max="1030" width="21" style="17" customWidth="1"/>
    <col min="1031" max="1031" width="17.5703125" style="17" customWidth="1"/>
    <col min="1032" max="1032" width="18.140625" style="17" customWidth="1"/>
    <col min="1033" max="1033" width="35.7109375" style="17" customWidth="1"/>
    <col min="1034" max="1034" width="34.7109375" style="17" customWidth="1"/>
    <col min="1035" max="1035" width="25.28515625" style="17" customWidth="1"/>
    <col min="1036" max="1036" width="33" style="17" customWidth="1"/>
    <col min="1037" max="1283" width="11.42578125" style="17"/>
    <col min="1284" max="1284" width="27.5703125" style="17" customWidth="1"/>
    <col min="1285" max="1285" width="57.28515625" style="17" customWidth="1"/>
    <col min="1286" max="1286" width="21" style="17" customWidth="1"/>
    <col min="1287" max="1287" width="17.5703125" style="17" customWidth="1"/>
    <col min="1288" max="1288" width="18.140625" style="17" customWidth="1"/>
    <col min="1289" max="1289" width="35.7109375" style="17" customWidth="1"/>
    <col min="1290" max="1290" width="34.7109375" style="17" customWidth="1"/>
    <col min="1291" max="1291" width="25.28515625" style="17" customWidth="1"/>
    <col min="1292" max="1292" width="33" style="17" customWidth="1"/>
    <col min="1293" max="1539" width="11.42578125" style="17"/>
    <col min="1540" max="1540" width="27.5703125" style="17" customWidth="1"/>
    <col min="1541" max="1541" width="57.28515625" style="17" customWidth="1"/>
    <col min="1542" max="1542" width="21" style="17" customWidth="1"/>
    <col min="1543" max="1543" width="17.5703125" style="17" customWidth="1"/>
    <col min="1544" max="1544" width="18.140625" style="17" customWidth="1"/>
    <col min="1545" max="1545" width="35.7109375" style="17" customWidth="1"/>
    <col min="1546" max="1546" width="34.7109375" style="17" customWidth="1"/>
    <col min="1547" max="1547" width="25.28515625" style="17" customWidth="1"/>
    <col min="1548" max="1548" width="33" style="17" customWidth="1"/>
    <col min="1549" max="1795" width="11.42578125" style="17"/>
    <col min="1796" max="1796" width="27.5703125" style="17" customWidth="1"/>
    <col min="1797" max="1797" width="57.28515625" style="17" customWidth="1"/>
    <col min="1798" max="1798" width="21" style="17" customWidth="1"/>
    <col min="1799" max="1799" width="17.5703125" style="17" customWidth="1"/>
    <col min="1800" max="1800" width="18.140625" style="17" customWidth="1"/>
    <col min="1801" max="1801" width="35.7109375" style="17" customWidth="1"/>
    <col min="1802" max="1802" width="34.7109375" style="17" customWidth="1"/>
    <col min="1803" max="1803" width="25.28515625" style="17" customWidth="1"/>
    <col min="1804" max="1804" width="33" style="17" customWidth="1"/>
    <col min="1805" max="2051" width="11.42578125" style="17"/>
    <col min="2052" max="2052" width="27.5703125" style="17" customWidth="1"/>
    <col min="2053" max="2053" width="57.28515625" style="17" customWidth="1"/>
    <col min="2054" max="2054" width="21" style="17" customWidth="1"/>
    <col min="2055" max="2055" width="17.5703125" style="17" customWidth="1"/>
    <col min="2056" max="2056" width="18.140625" style="17" customWidth="1"/>
    <col min="2057" max="2057" width="35.7109375" style="17" customWidth="1"/>
    <col min="2058" max="2058" width="34.7109375" style="17" customWidth="1"/>
    <col min="2059" max="2059" width="25.28515625" style="17" customWidth="1"/>
    <col min="2060" max="2060" width="33" style="17" customWidth="1"/>
    <col min="2061" max="2307" width="11.42578125" style="17"/>
    <col min="2308" max="2308" width="27.5703125" style="17" customWidth="1"/>
    <col min="2309" max="2309" width="57.28515625" style="17" customWidth="1"/>
    <col min="2310" max="2310" width="21" style="17" customWidth="1"/>
    <col min="2311" max="2311" width="17.5703125" style="17" customWidth="1"/>
    <col min="2312" max="2312" width="18.140625" style="17" customWidth="1"/>
    <col min="2313" max="2313" width="35.7109375" style="17" customWidth="1"/>
    <col min="2314" max="2314" width="34.7109375" style="17" customWidth="1"/>
    <col min="2315" max="2315" width="25.28515625" style="17" customWidth="1"/>
    <col min="2316" max="2316" width="33" style="17" customWidth="1"/>
    <col min="2317" max="2563" width="11.42578125" style="17"/>
    <col min="2564" max="2564" width="27.5703125" style="17" customWidth="1"/>
    <col min="2565" max="2565" width="57.28515625" style="17" customWidth="1"/>
    <col min="2566" max="2566" width="21" style="17" customWidth="1"/>
    <col min="2567" max="2567" width="17.5703125" style="17" customWidth="1"/>
    <col min="2568" max="2568" width="18.140625" style="17" customWidth="1"/>
    <col min="2569" max="2569" width="35.7109375" style="17" customWidth="1"/>
    <col min="2570" max="2570" width="34.7109375" style="17" customWidth="1"/>
    <col min="2571" max="2571" width="25.28515625" style="17" customWidth="1"/>
    <col min="2572" max="2572" width="33" style="17" customWidth="1"/>
    <col min="2573" max="2819" width="11.42578125" style="17"/>
    <col min="2820" max="2820" width="27.5703125" style="17" customWidth="1"/>
    <col min="2821" max="2821" width="57.28515625" style="17" customWidth="1"/>
    <col min="2822" max="2822" width="21" style="17" customWidth="1"/>
    <col min="2823" max="2823" width="17.5703125" style="17" customWidth="1"/>
    <col min="2824" max="2824" width="18.140625" style="17" customWidth="1"/>
    <col min="2825" max="2825" width="35.7109375" style="17" customWidth="1"/>
    <col min="2826" max="2826" width="34.7109375" style="17" customWidth="1"/>
    <col min="2827" max="2827" width="25.28515625" style="17" customWidth="1"/>
    <col min="2828" max="2828" width="33" style="17" customWidth="1"/>
    <col min="2829" max="3075" width="11.42578125" style="17"/>
    <col min="3076" max="3076" width="27.5703125" style="17" customWidth="1"/>
    <col min="3077" max="3077" width="57.28515625" style="17" customWidth="1"/>
    <col min="3078" max="3078" width="21" style="17" customWidth="1"/>
    <col min="3079" max="3079" width="17.5703125" style="17" customWidth="1"/>
    <col min="3080" max="3080" width="18.140625" style="17" customWidth="1"/>
    <col min="3081" max="3081" width="35.7109375" style="17" customWidth="1"/>
    <col min="3082" max="3082" width="34.7109375" style="17" customWidth="1"/>
    <col min="3083" max="3083" width="25.28515625" style="17" customWidth="1"/>
    <col min="3084" max="3084" width="33" style="17" customWidth="1"/>
    <col min="3085" max="3331" width="11.42578125" style="17"/>
    <col min="3332" max="3332" width="27.5703125" style="17" customWidth="1"/>
    <col min="3333" max="3333" width="57.28515625" style="17" customWidth="1"/>
    <col min="3334" max="3334" width="21" style="17" customWidth="1"/>
    <col min="3335" max="3335" width="17.5703125" style="17" customWidth="1"/>
    <col min="3336" max="3336" width="18.140625" style="17" customWidth="1"/>
    <col min="3337" max="3337" width="35.7109375" style="17" customWidth="1"/>
    <col min="3338" max="3338" width="34.7109375" style="17" customWidth="1"/>
    <col min="3339" max="3339" width="25.28515625" style="17" customWidth="1"/>
    <col min="3340" max="3340" width="33" style="17" customWidth="1"/>
    <col min="3341" max="3587" width="11.42578125" style="17"/>
    <col min="3588" max="3588" width="27.5703125" style="17" customWidth="1"/>
    <col min="3589" max="3589" width="57.28515625" style="17" customWidth="1"/>
    <col min="3590" max="3590" width="21" style="17" customWidth="1"/>
    <col min="3591" max="3591" width="17.5703125" style="17" customWidth="1"/>
    <col min="3592" max="3592" width="18.140625" style="17" customWidth="1"/>
    <col min="3593" max="3593" width="35.7109375" style="17" customWidth="1"/>
    <col min="3594" max="3594" width="34.7109375" style="17" customWidth="1"/>
    <col min="3595" max="3595" width="25.28515625" style="17" customWidth="1"/>
    <col min="3596" max="3596" width="33" style="17" customWidth="1"/>
    <col min="3597" max="3843" width="11.42578125" style="17"/>
    <col min="3844" max="3844" width="27.5703125" style="17" customWidth="1"/>
    <col min="3845" max="3845" width="57.28515625" style="17" customWidth="1"/>
    <col min="3846" max="3846" width="21" style="17" customWidth="1"/>
    <col min="3847" max="3847" width="17.5703125" style="17" customWidth="1"/>
    <col min="3848" max="3848" width="18.140625" style="17" customWidth="1"/>
    <col min="3849" max="3849" width="35.7109375" style="17" customWidth="1"/>
    <col min="3850" max="3850" width="34.7109375" style="17" customWidth="1"/>
    <col min="3851" max="3851" width="25.28515625" style="17" customWidth="1"/>
    <col min="3852" max="3852" width="33" style="17" customWidth="1"/>
    <col min="3853" max="4099" width="11.42578125" style="17"/>
    <col min="4100" max="4100" width="27.5703125" style="17" customWidth="1"/>
    <col min="4101" max="4101" width="57.28515625" style="17" customWidth="1"/>
    <col min="4102" max="4102" width="21" style="17" customWidth="1"/>
    <col min="4103" max="4103" width="17.5703125" style="17" customWidth="1"/>
    <col min="4104" max="4104" width="18.140625" style="17" customWidth="1"/>
    <col min="4105" max="4105" width="35.7109375" style="17" customWidth="1"/>
    <col min="4106" max="4106" width="34.7109375" style="17" customWidth="1"/>
    <col min="4107" max="4107" width="25.28515625" style="17" customWidth="1"/>
    <col min="4108" max="4108" width="33" style="17" customWidth="1"/>
    <col min="4109" max="4355" width="11.42578125" style="17"/>
    <col min="4356" max="4356" width="27.5703125" style="17" customWidth="1"/>
    <col min="4357" max="4357" width="57.28515625" style="17" customWidth="1"/>
    <col min="4358" max="4358" width="21" style="17" customWidth="1"/>
    <col min="4359" max="4359" width="17.5703125" style="17" customWidth="1"/>
    <col min="4360" max="4360" width="18.140625" style="17" customWidth="1"/>
    <col min="4361" max="4361" width="35.7109375" style="17" customWidth="1"/>
    <col min="4362" max="4362" width="34.7109375" style="17" customWidth="1"/>
    <col min="4363" max="4363" width="25.28515625" style="17" customWidth="1"/>
    <col min="4364" max="4364" width="33" style="17" customWidth="1"/>
    <col min="4365" max="4611" width="11.42578125" style="17"/>
    <col min="4612" max="4612" width="27.5703125" style="17" customWidth="1"/>
    <col min="4613" max="4613" width="57.28515625" style="17" customWidth="1"/>
    <col min="4614" max="4614" width="21" style="17" customWidth="1"/>
    <col min="4615" max="4615" width="17.5703125" style="17" customWidth="1"/>
    <col min="4616" max="4616" width="18.140625" style="17" customWidth="1"/>
    <col min="4617" max="4617" width="35.7109375" style="17" customWidth="1"/>
    <col min="4618" max="4618" width="34.7109375" style="17" customWidth="1"/>
    <col min="4619" max="4619" width="25.28515625" style="17" customWidth="1"/>
    <col min="4620" max="4620" width="33" style="17" customWidth="1"/>
    <col min="4621" max="4867" width="11.42578125" style="17"/>
    <col min="4868" max="4868" width="27.5703125" style="17" customWidth="1"/>
    <col min="4869" max="4869" width="57.28515625" style="17" customWidth="1"/>
    <col min="4870" max="4870" width="21" style="17" customWidth="1"/>
    <col min="4871" max="4871" width="17.5703125" style="17" customWidth="1"/>
    <col min="4872" max="4872" width="18.140625" style="17" customWidth="1"/>
    <col min="4873" max="4873" width="35.7109375" style="17" customWidth="1"/>
    <col min="4874" max="4874" width="34.7109375" style="17" customWidth="1"/>
    <col min="4875" max="4875" width="25.28515625" style="17" customWidth="1"/>
    <col min="4876" max="4876" width="33" style="17" customWidth="1"/>
    <col min="4877" max="5123" width="11.42578125" style="17"/>
    <col min="5124" max="5124" width="27.5703125" style="17" customWidth="1"/>
    <col min="5125" max="5125" width="57.28515625" style="17" customWidth="1"/>
    <col min="5126" max="5126" width="21" style="17" customWidth="1"/>
    <col min="5127" max="5127" width="17.5703125" style="17" customWidth="1"/>
    <col min="5128" max="5128" width="18.140625" style="17" customWidth="1"/>
    <col min="5129" max="5129" width="35.7109375" style="17" customWidth="1"/>
    <col min="5130" max="5130" width="34.7109375" style="17" customWidth="1"/>
    <col min="5131" max="5131" width="25.28515625" style="17" customWidth="1"/>
    <col min="5132" max="5132" width="33" style="17" customWidth="1"/>
    <col min="5133" max="5379" width="11.42578125" style="17"/>
    <col min="5380" max="5380" width="27.5703125" style="17" customWidth="1"/>
    <col min="5381" max="5381" width="57.28515625" style="17" customWidth="1"/>
    <col min="5382" max="5382" width="21" style="17" customWidth="1"/>
    <col min="5383" max="5383" width="17.5703125" style="17" customWidth="1"/>
    <col min="5384" max="5384" width="18.140625" style="17" customWidth="1"/>
    <col min="5385" max="5385" width="35.7109375" style="17" customWidth="1"/>
    <col min="5386" max="5386" width="34.7109375" style="17" customWidth="1"/>
    <col min="5387" max="5387" width="25.28515625" style="17" customWidth="1"/>
    <col min="5388" max="5388" width="33" style="17" customWidth="1"/>
    <col min="5389" max="5635" width="11.42578125" style="17"/>
    <col min="5636" max="5636" width="27.5703125" style="17" customWidth="1"/>
    <col min="5637" max="5637" width="57.28515625" style="17" customWidth="1"/>
    <col min="5638" max="5638" width="21" style="17" customWidth="1"/>
    <col min="5639" max="5639" width="17.5703125" style="17" customWidth="1"/>
    <col min="5640" max="5640" width="18.140625" style="17" customWidth="1"/>
    <col min="5641" max="5641" width="35.7109375" style="17" customWidth="1"/>
    <col min="5642" max="5642" width="34.7109375" style="17" customWidth="1"/>
    <col min="5643" max="5643" width="25.28515625" style="17" customWidth="1"/>
    <col min="5644" max="5644" width="33" style="17" customWidth="1"/>
    <col min="5645" max="5891" width="11.42578125" style="17"/>
    <col min="5892" max="5892" width="27.5703125" style="17" customWidth="1"/>
    <col min="5893" max="5893" width="57.28515625" style="17" customWidth="1"/>
    <col min="5894" max="5894" width="21" style="17" customWidth="1"/>
    <col min="5895" max="5895" width="17.5703125" style="17" customWidth="1"/>
    <col min="5896" max="5896" width="18.140625" style="17" customWidth="1"/>
    <col min="5897" max="5897" width="35.7109375" style="17" customWidth="1"/>
    <col min="5898" max="5898" width="34.7109375" style="17" customWidth="1"/>
    <col min="5899" max="5899" width="25.28515625" style="17" customWidth="1"/>
    <col min="5900" max="5900" width="33" style="17" customWidth="1"/>
    <col min="5901" max="6147" width="11.42578125" style="17"/>
    <col min="6148" max="6148" width="27.5703125" style="17" customWidth="1"/>
    <col min="6149" max="6149" width="57.28515625" style="17" customWidth="1"/>
    <col min="6150" max="6150" width="21" style="17" customWidth="1"/>
    <col min="6151" max="6151" width="17.5703125" style="17" customWidth="1"/>
    <col min="6152" max="6152" width="18.140625" style="17" customWidth="1"/>
    <col min="6153" max="6153" width="35.7109375" style="17" customWidth="1"/>
    <col min="6154" max="6154" width="34.7109375" style="17" customWidth="1"/>
    <col min="6155" max="6155" width="25.28515625" style="17" customWidth="1"/>
    <col min="6156" max="6156" width="33" style="17" customWidth="1"/>
    <col min="6157" max="6403" width="11.42578125" style="17"/>
    <col min="6404" max="6404" width="27.5703125" style="17" customWidth="1"/>
    <col min="6405" max="6405" width="57.28515625" style="17" customWidth="1"/>
    <col min="6406" max="6406" width="21" style="17" customWidth="1"/>
    <col min="6407" max="6407" width="17.5703125" style="17" customWidth="1"/>
    <col min="6408" max="6408" width="18.140625" style="17" customWidth="1"/>
    <col min="6409" max="6409" width="35.7109375" style="17" customWidth="1"/>
    <col min="6410" max="6410" width="34.7109375" style="17" customWidth="1"/>
    <col min="6411" max="6411" width="25.28515625" style="17" customWidth="1"/>
    <col min="6412" max="6412" width="33" style="17" customWidth="1"/>
    <col min="6413" max="6659" width="11.42578125" style="17"/>
    <col min="6660" max="6660" width="27.5703125" style="17" customWidth="1"/>
    <col min="6661" max="6661" width="57.28515625" style="17" customWidth="1"/>
    <col min="6662" max="6662" width="21" style="17" customWidth="1"/>
    <col min="6663" max="6663" width="17.5703125" style="17" customWidth="1"/>
    <col min="6664" max="6664" width="18.140625" style="17" customWidth="1"/>
    <col min="6665" max="6665" width="35.7109375" style="17" customWidth="1"/>
    <col min="6666" max="6666" width="34.7109375" style="17" customWidth="1"/>
    <col min="6667" max="6667" width="25.28515625" style="17" customWidth="1"/>
    <col min="6668" max="6668" width="33" style="17" customWidth="1"/>
    <col min="6669" max="6915" width="11.42578125" style="17"/>
    <col min="6916" max="6916" width="27.5703125" style="17" customWidth="1"/>
    <col min="6917" max="6917" width="57.28515625" style="17" customWidth="1"/>
    <col min="6918" max="6918" width="21" style="17" customWidth="1"/>
    <col min="6919" max="6919" width="17.5703125" style="17" customWidth="1"/>
    <col min="6920" max="6920" width="18.140625" style="17" customWidth="1"/>
    <col min="6921" max="6921" width="35.7109375" style="17" customWidth="1"/>
    <col min="6922" max="6922" width="34.7109375" style="17" customWidth="1"/>
    <col min="6923" max="6923" width="25.28515625" style="17" customWidth="1"/>
    <col min="6924" max="6924" width="33" style="17" customWidth="1"/>
    <col min="6925" max="7171" width="11.42578125" style="17"/>
    <col min="7172" max="7172" width="27.5703125" style="17" customWidth="1"/>
    <col min="7173" max="7173" width="57.28515625" style="17" customWidth="1"/>
    <col min="7174" max="7174" width="21" style="17" customWidth="1"/>
    <col min="7175" max="7175" width="17.5703125" style="17" customWidth="1"/>
    <col min="7176" max="7176" width="18.140625" style="17" customWidth="1"/>
    <col min="7177" max="7177" width="35.7109375" style="17" customWidth="1"/>
    <col min="7178" max="7178" width="34.7109375" style="17" customWidth="1"/>
    <col min="7179" max="7179" width="25.28515625" style="17" customWidth="1"/>
    <col min="7180" max="7180" width="33" style="17" customWidth="1"/>
    <col min="7181" max="7427" width="11.42578125" style="17"/>
    <col min="7428" max="7428" width="27.5703125" style="17" customWidth="1"/>
    <col min="7429" max="7429" width="57.28515625" style="17" customWidth="1"/>
    <col min="7430" max="7430" width="21" style="17" customWidth="1"/>
    <col min="7431" max="7431" width="17.5703125" style="17" customWidth="1"/>
    <col min="7432" max="7432" width="18.140625" style="17" customWidth="1"/>
    <col min="7433" max="7433" width="35.7109375" style="17" customWidth="1"/>
    <col min="7434" max="7434" width="34.7109375" style="17" customWidth="1"/>
    <col min="7435" max="7435" width="25.28515625" style="17" customWidth="1"/>
    <col min="7436" max="7436" width="33" style="17" customWidth="1"/>
    <col min="7437" max="7683" width="11.42578125" style="17"/>
    <col min="7684" max="7684" width="27.5703125" style="17" customWidth="1"/>
    <col min="7685" max="7685" width="57.28515625" style="17" customWidth="1"/>
    <col min="7686" max="7686" width="21" style="17" customWidth="1"/>
    <col min="7687" max="7687" width="17.5703125" style="17" customWidth="1"/>
    <col min="7688" max="7688" width="18.140625" style="17" customWidth="1"/>
    <col min="7689" max="7689" width="35.7109375" style="17" customWidth="1"/>
    <col min="7690" max="7690" width="34.7109375" style="17" customWidth="1"/>
    <col min="7691" max="7691" width="25.28515625" style="17" customWidth="1"/>
    <col min="7692" max="7692" width="33" style="17" customWidth="1"/>
    <col min="7693" max="7939" width="11.42578125" style="17"/>
    <col min="7940" max="7940" width="27.5703125" style="17" customWidth="1"/>
    <col min="7941" max="7941" width="57.28515625" style="17" customWidth="1"/>
    <col min="7942" max="7942" width="21" style="17" customWidth="1"/>
    <col min="7943" max="7943" width="17.5703125" style="17" customWidth="1"/>
    <col min="7944" max="7944" width="18.140625" style="17" customWidth="1"/>
    <col min="7945" max="7945" width="35.7109375" style="17" customWidth="1"/>
    <col min="7946" max="7946" width="34.7109375" style="17" customWidth="1"/>
    <col min="7947" max="7947" width="25.28515625" style="17" customWidth="1"/>
    <col min="7948" max="7948" width="33" style="17" customWidth="1"/>
    <col min="7949" max="8195" width="11.42578125" style="17"/>
    <col min="8196" max="8196" width="27.5703125" style="17" customWidth="1"/>
    <col min="8197" max="8197" width="57.28515625" style="17" customWidth="1"/>
    <col min="8198" max="8198" width="21" style="17" customWidth="1"/>
    <col min="8199" max="8199" width="17.5703125" style="17" customWidth="1"/>
    <col min="8200" max="8200" width="18.140625" style="17" customWidth="1"/>
    <col min="8201" max="8201" width="35.7109375" style="17" customWidth="1"/>
    <col min="8202" max="8202" width="34.7109375" style="17" customWidth="1"/>
    <col min="8203" max="8203" width="25.28515625" style="17" customWidth="1"/>
    <col min="8204" max="8204" width="33" style="17" customWidth="1"/>
    <col min="8205" max="8451" width="11.42578125" style="17"/>
    <col min="8452" max="8452" width="27.5703125" style="17" customWidth="1"/>
    <col min="8453" max="8453" width="57.28515625" style="17" customWidth="1"/>
    <col min="8454" max="8454" width="21" style="17" customWidth="1"/>
    <col min="8455" max="8455" width="17.5703125" style="17" customWidth="1"/>
    <col min="8456" max="8456" width="18.140625" style="17" customWidth="1"/>
    <col min="8457" max="8457" width="35.7109375" style="17" customWidth="1"/>
    <col min="8458" max="8458" width="34.7109375" style="17" customWidth="1"/>
    <col min="8459" max="8459" width="25.28515625" style="17" customWidth="1"/>
    <col min="8460" max="8460" width="33" style="17" customWidth="1"/>
    <col min="8461" max="8707" width="11.42578125" style="17"/>
    <col min="8708" max="8708" width="27.5703125" style="17" customWidth="1"/>
    <col min="8709" max="8709" width="57.28515625" style="17" customWidth="1"/>
    <col min="8710" max="8710" width="21" style="17" customWidth="1"/>
    <col min="8711" max="8711" width="17.5703125" style="17" customWidth="1"/>
    <col min="8712" max="8712" width="18.140625" style="17" customWidth="1"/>
    <col min="8713" max="8713" width="35.7109375" style="17" customWidth="1"/>
    <col min="8714" max="8714" width="34.7109375" style="17" customWidth="1"/>
    <col min="8715" max="8715" width="25.28515625" style="17" customWidth="1"/>
    <col min="8716" max="8716" width="33" style="17" customWidth="1"/>
    <col min="8717" max="8963" width="11.42578125" style="17"/>
    <col min="8964" max="8964" width="27.5703125" style="17" customWidth="1"/>
    <col min="8965" max="8965" width="57.28515625" style="17" customWidth="1"/>
    <col min="8966" max="8966" width="21" style="17" customWidth="1"/>
    <col min="8967" max="8967" width="17.5703125" style="17" customWidth="1"/>
    <col min="8968" max="8968" width="18.140625" style="17" customWidth="1"/>
    <col min="8969" max="8969" width="35.7109375" style="17" customWidth="1"/>
    <col min="8970" max="8970" width="34.7109375" style="17" customWidth="1"/>
    <col min="8971" max="8971" width="25.28515625" style="17" customWidth="1"/>
    <col min="8972" max="8972" width="33" style="17" customWidth="1"/>
    <col min="8973" max="9219" width="11.42578125" style="17"/>
    <col min="9220" max="9220" width="27.5703125" style="17" customWidth="1"/>
    <col min="9221" max="9221" width="57.28515625" style="17" customWidth="1"/>
    <col min="9222" max="9222" width="21" style="17" customWidth="1"/>
    <col min="9223" max="9223" width="17.5703125" style="17" customWidth="1"/>
    <col min="9224" max="9224" width="18.140625" style="17" customWidth="1"/>
    <col min="9225" max="9225" width="35.7109375" style="17" customWidth="1"/>
    <col min="9226" max="9226" width="34.7109375" style="17" customWidth="1"/>
    <col min="9227" max="9227" width="25.28515625" style="17" customWidth="1"/>
    <col min="9228" max="9228" width="33" style="17" customWidth="1"/>
    <col min="9229" max="9475" width="11.42578125" style="17"/>
    <col min="9476" max="9476" width="27.5703125" style="17" customWidth="1"/>
    <col min="9477" max="9477" width="57.28515625" style="17" customWidth="1"/>
    <col min="9478" max="9478" width="21" style="17" customWidth="1"/>
    <col min="9479" max="9479" width="17.5703125" style="17" customWidth="1"/>
    <col min="9480" max="9480" width="18.140625" style="17" customWidth="1"/>
    <col min="9481" max="9481" width="35.7109375" style="17" customWidth="1"/>
    <col min="9482" max="9482" width="34.7109375" style="17" customWidth="1"/>
    <col min="9483" max="9483" width="25.28515625" style="17" customWidth="1"/>
    <col min="9484" max="9484" width="33" style="17" customWidth="1"/>
    <col min="9485" max="9731" width="11.42578125" style="17"/>
    <col min="9732" max="9732" width="27.5703125" style="17" customWidth="1"/>
    <col min="9733" max="9733" width="57.28515625" style="17" customWidth="1"/>
    <col min="9734" max="9734" width="21" style="17" customWidth="1"/>
    <col min="9735" max="9735" width="17.5703125" style="17" customWidth="1"/>
    <col min="9736" max="9736" width="18.140625" style="17" customWidth="1"/>
    <col min="9737" max="9737" width="35.7109375" style="17" customWidth="1"/>
    <col min="9738" max="9738" width="34.7109375" style="17" customWidth="1"/>
    <col min="9739" max="9739" width="25.28515625" style="17" customWidth="1"/>
    <col min="9740" max="9740" width="33" style="17" customWidth="1"/>
    <col min="9741" max="9987" width="11.42578125" style="17"/>
    <col min="9988" max="9988" width="27.5703125" style="17" customWidth="1"/>
    <col min="9989" max="9989" width="57.28515625" style="17" customWidth="1"/>
    <col min="9990" max="9990" width="21" style="17" customWidth="1"/>
    <col min="9991" max="9991" width="17.5703125" style="17" customWidth="1"/>
    <col min="9992" max="9992" width="18.140625" style="17" customWidth="1"/>
    <col min="9993" max="9993" width="35.7109375" style="17" customWidth="1"/>
    <col min="9994" max="9994" width="34.7109375" style="17" customWidth="1"/>
    <col min="9995" max="9995" width="25.28515625" style="17" customWidth="1"/>
    <col min="9996" max="9996" width="33" style="17" customWidth="1"/>
    <col min="9997" max="10243" width="11.42578125" style="17"/>
    <col min="10244" max="10244" width="27.5703125" style="17" customWidth="1"/>
    <col min="10245" max="10245" width="57.28515625" style="17" customWidth="1"/>
    <col min="10246" max="10246" width="21" style="17" customWidth="1"/>
    <col min="10247" max="10247" width="17.5703125" style="17" customWidth="1"/>
    <col min="10248" max="10248" width="18.140625" style="17" customWidth="1"/>
    <col min="10249" max="10249" width="35.7109375" style="17" customWidth="1"/>
    <col min="10250" max="10250" width="34.7109375" style="17" customWidth="1"/>
    <col min="10251" max="10251" width="25.28515625" style="17" customWidth="1"/>
    <col min="10252" max="10252" width="33" style="17" customWidth="1"/>
    <col min="10253" max="10499" width="11.42578125" style="17"/>
    <col min="10500" max="10500" width="27.5703125" style="17" customWidth="1"/>
    <col min="10501" max="10501" width="57.28515625" style="17" customWidth="1"/>
    <col min="10502" max="10502" width="21" style="17" customWidth="1"/>
    <col min="10503" max="10503" width="17.5703125" style="17" customWidth="1"/>
    <col min="10504" max="10504" width="18.140625" style="17" customWidth="1"/>
    <col min="10505" max="10505" width="35.7109375" style="17" customWidth="1"/>
    <col min="10506" max="10506" width="34.7109375" style="17" customWidth="1"/>
    <col min="10507" max="10507" width="25.28515625" style="17" customWidth="1"/>
    <col min="10508" max="10508" width="33" style="17" customWidth="1"/>
    <col min="10509" max="10755" width="11.42578125" style="17"/>
    <col min="10756" max="10756" width="27.5703125" style="17" customWidth="1"/>
    <col min="10757" max="10757" width="57.28515625" style="17" customWidth="1"/>
    <col min="10758" max="10758" width="21" style="17" customWidth="1"/>
    <col min="10759" max="10759" width="17.5703125" style="17" customWidth="1"/>
    <col min="10760" max="10760" width="18.140625" style="17" customWidth="1"/>
    <col min="10761" max="10761" width="35.7109375" style="17" customWidth="1"/>
    <col min="10762" max="10762" width="34.7109375" style="17" customWidth="1"/>
    <col min="10763" max="10763" width="25.28515625" style="17" customWidth="1"/>
    <col min="10764" max="10764" width="33" style="17" customWidth="1"/>
    <col min="10765" max="11011" width="11.42578125" style="17"/>
    <col min="11012" max="11012" width="27.5703125" style="17" customWidth="1"/>
    <col min="11013" max="11013" width="57.28515625" style="17" customWidth="1"/>
    <col min="11014" max="11014" width="21" style="17" customWidth="1"/>
    <col min="11015" max="11015" width="17.5703125" style="17" customWidth="1"/>
    <col min="11016" max="11016" width="18.140625" style="17" customWidth="1"/>
    <col min="11017" max="11017" width="35.7109375" style="17" customWidth="1"/>
    <col min="11018" max="11018" width="34.7109375" style="17" customWidth="1"/>
    <col min="11019" max="11019" width="25.28515625" style="17" customWidth="1"/>
    <col min="11020" max="11020" width="33" style="17" customWidth="1"/>
    <col min="11021" max="11267" width="11.42578125" style="17"/>
    <col min="11268" max="11268" width="27.5703125" style="17" customWidth="1"/>
    <col min="11269" max="11269" width="57.28515625" style="17" customWidth="1"/>
    <col min="11270" max="11270" width="21" style="17" customWidth="1"/>
    <col min="11271" max="11271" width="17.5703125" style="17" customWidth="1"/>
    <col min="11272" max="11272" width="18.140625" style="17" customWidth="1"/>
    <col min="11273" max="11273" width="35.7109375" style="17" customWidth="1"/>
    <col min="11274" max="11274" width="34.7109375" style="17" customWidth="1"/>
    <col min="11275" max="11275" width="25.28515625" style="17" customWidth="1"/>
    <col min="11276" max="11276" width="33" style="17" customWidth="1"/>
    <col min="11277" max="11523" width="11.42578125" style="17"/>
    <col min="11524" max="11524" width="27.5703125" style="17" customWidth="1"/>
    <col min="11525" max="11525" width="57.28515625" style="17" customWidth="1"/>
    <col min="11526" max="11526" width="21" style="17" customWidth="1"/>
    <col min="11527" max="11527" width="17.5703125" style="17" customWidth="1"/>
    <col min="11528" max="11528" width="18.140625" style="17" customWidth="1"/>
    <col min="11529" max="11529" width="35.7109375" style="17" customWidth="1"/>
    <col min="11530" max="11530" width="34.7109375" style="17" customWidth="1"/>
    <col min="11531" max="11531" width="25.28515625" style="17" customWidth="1"/>
    <col min="11532" max="11532" width="33" style="17" customWidth="1"/>
    <col min="11533" max="11779" width="11.42578125" style="17"/>
    <col min="11780" max="11780" width="27.5703125" style="17" customWidth="1"/>
    <col min="11781" max="11781" width="57.28515625" style="17" customWidth="1"/>
    <col min="11782" max="11782" width="21" style="17" customWidth="1"/>
    <col min="11783" max="11783" width="17.5703125" style="17" customWidth="1"/>
    <col min="11784" max="11784" width="18.140625" style="17" customWidth="1"/>
    <col min="11785" max="11785" width="35.7109375" style="17" customWidth="1"/>
    <col min="11786" max="11786" width="34.7109375" style="17" customWidth="1"/>
    <col min="11787" max="11787" width="25.28515625" style="17" customWidth="1"/>
    <col min="11788" max="11788" width="33" style="17" customWidth="1"/>
    <col min="11789" max="12035" width="11.42578125" style="17"/>
    <col min="12036" max="12036" width="27.5703125" style="17" customWidth="1"/>
    <col min="12037" max="12037" width="57.28515625" style="17" customWidth="1"/>
    <col min="12038" max="12038" width="21" style="17" customWidth="1"/>
    <col min="12039" max="12039" width="17.5703125" style="17" customWidth="1"/>
    <col min="12040" max="12040" width="18.140625" style="17" customWidth="1"/>
    <col min="12041" max="12041" width="35.7109375" style="17" customWidth="1"/>
    <col min="12042" max="12042" width="34.7109375" style="17" customWidth="1"/>
    <col min="12043" max="12043" width="25.28515625" style="17" customWidth="1"/>
    <col min="12044" max="12044" width="33" style="17" customWidth="1"/>
    <col min="12045" max="12291" width="11.42578125" style="17"/>
    <col min="12292" max="12292" width="27.5703125" style="17" customWidth="1"/>
    <col min="12293" max="12293" width="57.28515625" style="17" customWidth="1"/>
    <col min="12294" max="12294" width="21" style="17" customWidth="1"/>
    <col min="12295" max="12295" width="17.5703125" style="17" customWidth="1"/>
    <col min="12296" max="12296" width="18.140625" style="17" customWidth="1"/>
    <col min="12297" max="12297" width="35.7109375" style="17" customWidth="1"/>
    <col min="12298" max="12298" width="34.7109375" style="17" customWidth="1"/>
    <col min="12299" max="12299" width="25.28515625" style="17" customWidth="1"/>
    <col min="12300" max="12300" width="33" style="17" customWidth="1"/>
    <col min="12301" max="12547" width="11.42578125" style="17"/>
    <col min="12548" max="12548" width="27.5703125" style="17" customWidth="1"/>
    <col min="12549" max="12549" width="57.28515625" style="17" customWidth="1"/>
    <col min="12550" max="12550" width="21" style="17" customWidth="1"/>
    <col min="12551" max="12551" width="17.5703125" style="17" customWidth="1"/>
    <col min="12552" max="12552" width="18.140625" style="17" customWidth="1"/>
    <col min="12553" max="12553" width="35.7109375" style="17" customWidth="1"/>
    <col min="12554" max="12554" width="34.7109375" style="17" customWidth="1"/>
    <col min="12555" max="12555" width="25.28515625" style="17" customWidth="1"/>
    <col min="12556" max="12556" width="33" style="17" customWidth="1"/>
    <col min="12557" max="12803" width="11.42578125" style="17"/>
    <col min="12804" max="12804" width="27.5703125" style="17" customWidth="1"/>
    <col min="12805" max="12805" width="57.28515625" style="17" customWidth="1"/>
    <col min="12806" max="12806" width="21" style="17" customWidth="1"/>
    <col min="12807" max="12807" width="17.5703125" style="17" customWidth="1"/>
    <col min="12808" max="12808" width="18.140625" style="17" customWidth="1"/>
    <col min="12809" max="12809" width="35.7109375" style="17" customWidth="1"/>
    <col min="12810" max="12810" width="34.7109375" style="17" customWidth="1"/>
    <col min="12811" max="12811" width="25.28515625" style="17" customWidth="1"/>
    <col min="12812" max="12812" width="33" style="17" customWidth="1"/>
    <col min="12813" max="13059" width="11.42578125" style="17"/>
    <col min="13060" max="13060" width="27.5703125" style="17" customWidth="1"/>
    <col min="13061" max="13061" width="57.28515625" style="17" customWidth="1"/>
    <col min="13062" max="13062" width="21" style="17" customWidth="1"/>
    <col min="13063" max="13063" width="17.5703125" style="17" customWidth="1"/>
    <col min="13064" max="13064" width="18.140625" style="17" customWidth="1"/>
    <col min="13065" max="13065" width="35.7109375" style="17" customWidth="1"/>
    <col min="13066" max="13066" width="34.7109375" style="17" customWidth="1"/>
    <col min="13067" max="13067" width="25.28515625" style="17" customWidth="1"/>
    <col min="13068" max="13068" width="33" style="17" customWidth="1"/>
    <col min="13069" max="13315" width="11.42578125" style="17"/>
    <col min="13316" max="13316" width="27.5703125" style="17" customWidth="1"/>
    <col min="13317" max="13317" width="57.28515625" style="17" customWidth="1"/>
    <col min="13318" max="13318" width="21" style="17" customWidth="1"/>
    <col min="13319" max="13319" width="17.5703125" style="17" customWidth="1"/>
    <col min="13320" max="13320" width="18.140625" style="17" customWidth="1"/>
    <col min="13321" max="13321" width="35.7109375" style="17" customWidth="1"/>
    <col min="13322" max="13322" width="34.7109375" style="17" customWidth="1"/>
    <col min="13323" max="13323" width="25.28515625" style="17" customWidth="1"/>
    <col min="13324" max="13324" width="33" style="17" customWidth="1"/>
    <col min="13325" max="13571" width="11.42578125" style="17"/>
    <col min="13572" max="13572" width="27.5703125" style="17" customWidth="1"/>
    <col min="13573" max="13573" width="57.28515625" style="17" customWidth="1"/>
    <col min="13574" max="13574" width="21" style="17" customWidth="1"/>
    <col min="13575" max="13575" width="17.5703125" style="17" customWidth="1"/>
    <col min="13576" max="13576" width="18.140625" style="17" customWidth="1"/>
    <col min="13577" max="13577" width="35.7109375" style="17" customWidth="1"/>
    <col min="13578" max="13578" width="34.7109375" style="17" customWidth="1"/>
    <col min="13579" max="13579" width="25.28515625" style="17" customWidth="1"/>
    <col min="13580" max="13580" width="33" style="17" customWidth="1"/>
    <col min="13581" max="13827" width="11.42578125" style="17"/>
    <col min="13828" max="13828" width="27.5703125" style="17" customWidth="1"/>
    <col min="13829" max="13829" width="57.28515625" style="17" customWidth="1"/>
    <col min="13830" max="13830" width="21" style="17" customWidth="1"/>
    <col min="13831" max="13831" width="17.5703125" style="17" customWidth="1"/>
    <col min="13832" max="13832" width="18.140625" style="17" customWidth="1"/>
    <col min="13833" max="13833" width="35.7109375" style="17" customWidth="1"/>
    <col min="13834" max="13834" width="34.7109375" style="17" customWidth="1"/>
    <col min="13835" max="13835" width="25.28515625" style="17" customWidth="1"/>
    <col min="13836" max="13836" width="33" style="17" customWidth="1"/>
    <col min="13837" max="14083" width="11.42578125" style="17"/>
    <col min="14084" max="14084" width="27.5703125" style="17" customWidth="1"/>
    <col min="14085" max="14085" width="57.28515625" style="17" customWidth="1"/>
    <col min="14086" max="14086" width="21" style="17" customWidth="1"/>
    <col min="14087" max="14087" width="17.5703125" style="17" customWidth="1"/>
    <col min="14088" max="14088" width="18.140625" style="17" customWidth="1"/>
    <col min="14089" max="14089" width="35.7109375" style="17" customWidth="1"/>
    <col min="14090" max="14090" width="34.7109375" style="17" customWidth="1"/>
    <col min="14091" max="14091" width="25.28515625" style="17" customWidth="1"/>
    <col min="14092" max="14092" width="33" style="17" customWidth="1"/>
    <col min="14093" max="14339" width="11.42578125" style="17"/>
    <col min="14340" max="14340" width="27.5703125" style="17" customWidth="1"/>
    <col min="14341" max="14341" width="57.28515625" style="17" customWidth="1"/>
    <col min="14342" max="14342" width="21" style="17" customWidth="1"/>
    <col min="14343" max="14343" width="17.5703125" style="17" customWidth="1"/>
    <col min="14344" max="14344" width="18.140625" style="17" customWidth="1"/>
    <col min="14345" max="14345" width="35.7109375" style="17" customWidth="1"/>
    <col min="14346" max="14346" width="34.7109375" style="17" customWidth="1"/>
    <col min="14347" max="14347" width="25.28515625" style="17" customWidth="1"/>
    <col min="14348" max="14348" width="33" style="17" customWidth="1"/>
    <col min="14349" max="14595" width="11.42578125" style="17"/>
    <col min="14596" max="14596" width="27.5703125" style="17" customWidth="1"/>
    <col min="14597" max="14597" width="57.28515625" style="17" customWidth="1"/>
    <col min="14598" max="14598" width="21" style="17" customWidth="1"/>
    <col min="14599" max="14599" width="17.5703125" style="17" customWidth="1"/>
    <col min="14600" max="14600" width="18.140625" style="17" customWidth="1"/>
    <col min="14601" max="14601" width="35.7109375" style="17" customWidth="1"/>
    <col min="14602" max="14602" width="34.7109375" style="17" customWidth="1"/>
    <col min="14603" max="14603" width="25.28515625" style="17" customWidth="1"/>
    <col min="14604" max="14604" width="33" style="17" customWidth="1"/>
    <col min="14605" max="14851" width="11.42578125" style="17"/>
    <col min="14852" max="14852" width="27.5703125" style="17" customWidth="1"/>
    <col min="14853" max="14853" width="57.28515625" style="17" customWidth="1"/>
    <col min="14854" max="14854" width="21" style="17" customWidth="1"/>
    <col min="14855" max="14855" width="17.5703125" style="17" customWidth="1"/>
    <col min="14856" max="14856" width="18.140625" style="17" customWidth="1"/>
    <col min="14857" max="14857" width="35.7109375" style="17" customWidth="1"/>
    <col min="14858" max="14858" width="34.7109375" style="17" customWidth="1"/>
    <col min="14859" max="14859" width="25.28515625" style="17" customWidth="1"/>
    <col min="14860" max="14860" width="33" style="17" customWidth="1"/>
    <col min="14861" max="15107" width="11.42578125" style="17"/>
    <col min="15108" max="15108" width="27.5703125" style="17" customWidth="1"/>
    <col min="15109" max="15109" width="57.28515625" style="17" customWidth="1"/>
    <col min="15110" max="15110" width="21" style="17" customWidth="1"/>
    <col min="15111" max="15111" width="17.5703125" style="17" customWidth="1"/>
    <col min="15112" max="15112" width="18.140625" style="17" customWidth="1"/>
    <col min="15113" max="15113" width="35.7109375" style="17" customWidth="1"/>
    <col min="15114" max="15114" width="34.7109375" style="17" customWidth="1"/>
    <col min="15115" max="15115" width="25.28515625" style="17" customWidth="1"/>
    <col min="15116" max="15116" width="33" style="17" customWidth="1"/>
    <col min="15117" max="15363" width="11.42578125" style="17"/>
    <col min="15364" max="15364" width="27.5703125" style="17" customWidth="1"/>
    <col min="15365" max="15365" width="57.28515625" style="17" customWidth="1"/>
    <col min="15366" max="15366" width="21" style="17" customWidth="1"/>
    <col min="15367" max="15367" width="17.5703125" style="17" customWidth="1"/>
    <col min="15368" max="15368" width="18.140625" style="17" customWidth="1"/>
    <col min="15369" max="15369" width="35.7109375" style="17" customWidth="1"/>
    <col min="15370" max="15370" width="34.7109375" style="17" customWidth="1"/>
    <col min="15371" max="15371" width="25.28515625" style="17" customWidth="1"/>
    <col min="15372" max="15372" width="33" style="17" customWidth="1"/>
    <col min="15373" max="15619" width="11.42578125" style="17"/>
    <col min="15620" max="15620" width="27.5703125" style="17" customWidth="1"/>
    <col min="15621" max="15621" width="57.28515625" style="17" customWidth="1"/>
    <col min="15622" max="15622" width="21" style="17" customWidth="1"/>
    <col min="15623" max="15623" width="17.5703125" style="17" customWidth="1"/>
    <col min="15624" max="15624" width="18.140625" style="17" customWidth="1"/>
    <col min="15625" max="15625" width="35.7109375" style="17" customWidth="1"/>
    <col min="15626" max="15626" width="34.7109375" style="17" customWidth="1"/>
    <col min="15627" max="15627" width="25.28515625" style="17" customWidth="1"/>
    <col min="15628" max="15628" width="33" style="17" customWidth="1"/>
    <col min="15629" max="15875" width="11.42578125" style="17"/>
    <col min="15876" max="15876" width="27.5703125" style="17" customWidth="1"/>
    <col min="15877" max="15877" width="57.28515625" style="17" customWidth="1"/>
    <col min="15878" max="15878" width="21" style="17" customWidth="1"/>
    <col min="15879" max="15879" width="17.5703125" style="17" customWidth="1"/>
    <col min="15880" max="15880" width="18.140625" style="17" customWidth="1"/>
    <col min="15881" max="15881" width="35.7109375" style="17" customWidth="1"/>
    <col min="15882" max="15882" width="34.7109375" style="17" customWidth="1"/>
    <col min="15883" max="15883" width="25.28515625" style="17" customWidth="1"/>
    <col min="15884" max="15884" width="33" style="17" customWidth="1"/>
    <col min="15885" max="16131" width="11.42578125" style="17"/>
    <col min="16132" max="16132" width="27.5703125" style="17" customWidth="1"/>
    <col min="16133" max="16133" width="57.28515625" style="17" customWidth="1"/>
    <col min="16134" max="16134" width="21" style="17" customWidth="1"/>
    <col min="16135" max="16135" width="17.5703125" style="17" customWidth="1"/>
    <col min="16136" max="16136" width="18.140625" style="17" customWidth="1"/>
    <col min="16137" max="16137" width="35.7109375" style="17" customWidth="1"/>
    <col min="16138" max="16138" width="34.7109375" style="17" customWidth="1"/>
    <col min="16139" max="16139" width="25.28515625" style="17" customWidth="1"/>
    <col min="16140" max="16140" width="33" style="17" customWidth="1"/>
    <col min="16141" max="16384" width="11.42578125" style="17"/>
  </cols>
  <sheetData>
    <row r="1" spans="1:12" ht="55.5" customHeight="1" x14ac:dyDescent="0.2">
      <c r="A1" s="15"/>
      <c r="B1" s="117" t="s">
        <v>123</v>
      </c>
      <c r="C1" s="118"/>
      <c r="D1" s="118"/>
      <c r="E1" s="118"/>
      <c r="F1" s="118"/>
      <c r="G1" s="118"/>
      <c r="H1" s="118"/>
      <c r="I1" s="118"/>
      <c r="J1" s="118"/>
      <c r="K1" s="118"/>
      <c r="L1" s="16" t="s">
        <v>115</v>
      </c>
    </row>
    <row r="2" spans="1:12" ht="47.25" customHeight="1" x14ac:dyDescent="0.2">
      <c r="A2" s="23" t="s">
        <v>5</v>
      </c>
      <c r="B2" s="124" t="s">
        <v>124</v>
      </c>
      <c r="C2" s="124"/>
      <c r="D2" s="124"/>
      <c r="E2" s="124"/>
      <c r="F2" s="124"/>
      <c r="G2" s="124"/>
      <c r="H2" s="124"/>
      <c r="I2" s="124"/>
      <c r="J2" s="124"/>
      <c r="K2" s="124"/>
      <c r="L2" s="124"/>
    </row>
    <row r="3" spans="1:12" ht="47.25" customHeight="1" x14ac:dyDescent="0.2">
      <c r="A3" s="23" t="s">
        <v>6</v>
      </c>
      <c r="B3" s="105" t="s">
        <v>125</v>
      </c>
      <c r="C3" s="105"/>
      <c r="D3" s="23" t="s">
        <v>102</v>
      </c>
      <c r="E3" s="125" t="s">
        <v>126</v>
      </c>
      <c r="F3" s="125"/>
      <c r="G3" s="125"/>
      <c r="H3" s="125"/>
      <c r="I3" s="125"/>
      <c r="J3" s="125"/>
      <c r="K3" s="125"/>
      <c r="L3" s="125"/>
    </row>
    <row r="4" spans="1:12" ht="102" customHeight="1" x14ac:dyDescent="0.2">
      <c r="A4" s="23" t="s">
        <v>103</v>
      </c>
      <c r="B4" s="105" t="s">
        <v>127</v>
      </c>
      <c r="C4" s="105"/>
      <c r="D4" s="23" t="s">
        <v>104</v>
      </c>
      <c r="E4" s="126" t="s">
        <v>128</v>
      </c>
      <c r="F4" s="126"/>
      <c r="G4" s="126"/>
      <c r="H4" s="126"/>
      <c r="I4" s="126"/>
      <c r="J4" s="126"/>
      <c r="K4" s="126"/>
      <c r="L4" s="126"/>
    </row>
    <row r="5" spans="1:12" s="18" customFormat="1" ht="23.25" customHeight="1" x14ac:dyDescent="0.25">
      <c r="A5" s="119" t="s">
        <v>105</v>
      </c>
      <c r="B5" s="120"/>
      <c r="C5" s="120"/>
      <c r="D5" s="120"/>
      <c r="E5" s="120"/>
      <c r="F5" s="120"/>
      <c r="G5" s="120"/>
      <c r="H5" s="120"/>
      <c r="I5" s="120"/>
      <c r="J5" s="120"/>
      <c r="K5" s="120"/>
      <c r="L5" s="121"/>
    </row>
    <row r="6" spans="1:12" ht="23.25" customHeight="1" x14ac:dyDescent="0.2">
      <c r="A6" s="24" t="s">
        <v>129</v>
      </c>
      <c r="B6" s="122" t="s">
        <v>130</v>
      </c>
      <c r="C6" s="122"/>
      <c r="D6" s="122"/>
      <c r="E6" s="122"/>
      <c r="F6" s="122"/>
      <c r="G6" s="122"/>
      <c r="H6" s="122"/>
      <c r="I6" s="122"/>
      <c r="J6" s="122"/>
      <c r="K6" s="122"/>
      <c r="L6" s="123"/>
    </row>
    <row r="7" spans="1:12" ht="34.5" customHeight="1" x14ac:dyDescent="0.2">
      <c r="A7" s="24" t="s">
        <v>131</v>
      </c>
      <c r="B7" s="105" t="s">
        <v>132</v>
      </c>
      <c r="C7" s="105"/>
      <c r="D7" s="105"/>
      <c r="E7" s="105"/>
      <c r="F7" s="105"/>
      <c r="G7" s="105"/>
      <c r="H7" s="105"/>
      <c r="I7" s="105"/>
      <c r="J7" s="105"/>
      <c r="K7" s="105"/>
      <c r="L7" s="106"/>
    </row>
    <row r="8" spans="1:12" ht="31.5" customHeight="1" x14ac:dyDescent="0.2">
      <c r="A8" s="24" t="s">
        <v>133</v>
      </c>
      <c r="B8" s="105" t="s">
        <v>134</v>
      </c>
      <c r="C8" s="105"/>
      <c r="D8" s="105"/>
      <c r="E8" s="105"/>
      <c r="F8" s="105"/>
      <c r="G8" s="105"/>
      <c r="H8" s="105"/>
      <c r="I8" s="105"/>
      <c r="J8" s="105"/>
      <c r="K8" s="105"/>
      <c r="L8" s="106"/>
    </row>
    <row r="9" spans="1:12" ht="35.25" customHeight="1" x14ac:dyDescent="0.2">
      <c r="A9" s="24" t="s">
        <v>135</v>
      </c>
      <c r="B9" s="105" t="s">
        <v>136</v>
      </c>
      <c r="C9" s="105"/>
      <c r="D9" s="105"/>
      <c r="E9" s="105"/>
      <c r="F9" s="105"/>
      <c r="G9" s="105"/>
      <c r="H9" s="105"/>
      <c r="I9" s="105"/>
      <c r="J9" s="105"/>
      <c r="K9" s="105"/>
      <c r="L9" s="106"/>
    </row>
    <row r="10" spans="1:12" ht="48.75" customHeight="1" x14ac:dyDescent="0.2">
      <c r="A10" s="24" t="s">
        <v>137</v>
      </c>
      <c r="B10" s="103" t="s">
        <v>199</v>
      </c>
      <c r="C10" s="105"/>
      <c r="D10" s="105"/>
      <c r="E10" s="105"/>
      <c r="F10" s="105"/>
      <c r="G10" s="105"/>
      <c r="H10" s="105"/>
      <c r="I10" s="105"/>
      <c r="J10" s="105"/>
      <c r="K10" s="105"/>
      <c r="L10" s="106"/>
    </row>
    <row r="11" spans="1:12" ht="27.75" customHeight="1" x14ac:dyDescent="0.2">
      <c r="A11" s="24" t="s">
        <v>138</v>
      </c>
      <c r="B11" s="103" t="s">
        <v>200</v>
      </c>
      <c r="C11" s="103"/>
      <c r="D11" s="103"/>
      <c r="E11" s="103"/>
      <c r="F11" s="103"/>
      <c r="G11" s="103"/>
      <c r="H11" s="103"/>
      <c r="I11" s="103"/>
      <c r="J11" s="103"/>
      <c r="K11" s="103"/>
      <c r="L11" s="104"/>
    </row>
    <row r="12" spans="1:12" ht="39" customHeight="1" x14ac:dyDescent="0.2">
      <c r="A12" s="24" t="s">
        <v>139</v>
      </c>
      <c r="B12" s="103" t="s">
        <v>201</v>
      </c>
      <c r="C12" s="103"/>
      <c r="D12" s="103"/>
      <c r="E12" s="103"/>
      <c r="F12" s="103"/>
      <c r="G12" s="103"/>
      <c r="H12" s="103"/>
      <c r="I12" s="103"/>
      <c r="J12" s="103"/>
      <c r="K12" s="103"/>
      <c r="L12" s="104"/>
    </row>
    <row r="13" spans="1:12" ht="25.5" customHeight="1" thickBot="1" x14ac:dyDescent="0.25">
      <c r="A13" s="24" t="s">
        <v>140</v>
      </c>
      <c r="B13" s="105" t="s">
        <v>202</v>
      </c>
      <c r="C13" s="105"/>
      <c r="D13" s="105"/>
      <c r="E13" s="105"/>
      <c r="F13" s="105"/>
      <c r="G13" s="105"/>
      <c r="H13" s="105"/>
      <c r="I13" s="105"/>
      <c r="J13" s="105"/>
      <c r="K13" s="105"/>
      <c r="L13" s="106"/>
    </row>
    <row r="14" spans="1:12" s="18" customFormat="1" ht="23.25" customHeight="1" x14ac:dyDescent="0.25">
      <c r="A14" s="111" t="s">
        <v>106</v>
      </c>
      <c r="B14" s="112"/>
      <c r="C14" s="112"/>
      <c r="D14" s="112"/>
      <c r="E14" s="112"/>
      <c r="F14" s="112"/>
      <c r="G14" s="112"/>
      <c r="H14" s="112"/>
      <c r="I14" s="112"/>
      <c r="J14" s="112"/>
      <c r="K14" s="112"/>
      <c r="L14" s="113"/>
    </row>
    <row r="15" spans="1:12" ht="175.5" customHeight="1" thickBot="1" x14ac:dyDescent="0.25">
      <c r="A15" s="114" t="s">
        <v>203</v>
      </c>
      <c r="B15" s="115"/>
      <c r="C15" s="115"/>
      <c r="D15" s="115"/>
      <c r="E15" s="115"/>
      <c r="F15" s="115"/>
      <c r="G15" s="115"/>
      <c r="H15" s="115"/>
      <c r="I15" s="115"/>
      <c r="J15" s="115"/>
      <c r="K15" s="115"/>
      <c r="L15" s="116"/>
    </row>
    <row r="16" spans="1:12" s="18" customFormat="1" ht="23.25" customHeight="1" x14ac:dyDescent="0.25">
      <c r="A16" s="107" t="s">
        <v>107</v>
      </c>
      <c r="B16" s="108"/>
      <c r="C16" s="108"/>
      <c r="D16" s="108"/>
      <c r="E16" s="108"/>
      <c r="F16" s="108"/>
      <c r="G16" s="108"/>
      <c r="H16" s="108"/>
      <c r="I16" s="108"/>
      <c r="J16" s="108"/>
      <c r="K16" s="108"/>
      <c r="L16" s="109"/>
    </row>
    <row r="17" spans="1:25" s="26" customFormat="1" ht="76.5" customHeight="1" x14ac:dyDescent="0.25">
      <c r="A17" s="25" t="s">
        <v>11</v>
      </c>
      <c r="B17" s="92" t="s">
        <v>197</v>
      </c>
      <c r="C17" s="93"/>
      <c r="D17" s="93"/>
      <c r="E17" s="93"/>
      <c r="F17" s="93"/>
      <c r="G17" s="93"/>
      <c r="H17" s="93"/>
      <c r="I17" s="93"/>
      <c r="J17" s="93"/>
      <c r="K17" s="93"/>
      <c r="L17" s="94"/>
    </row>
    <row r="18" spans="1:25" s="26" customFormat="1" ht="93.75" customHeight="1" x14ac:dyDescent="0.25">
      <c r="A18" s="27" t="s">
        <v>12</v>
      </c>
      <c r="B18" s="92" t="s">
        <v>198</v>
      </c>
      <c r="C18" s="93"/>
      <c r="D18" s="93"/>
      <c r="E18" s="93"/>
      <c r="F18" s="93"/>
      <c r="G18" s="93"/>
      <c r="H18" s="93"/>
      <c r="I18" s="93"/>
      <c r="J18" s="93"/>
      <c r="K18" s="93"/>
      <c r="L18" s="94"/>
    </row>
    <row r="19" spans="1:25" s="18" customFormat="1" ht="23.25" customHeight="1" x14ac:dyDescent="0.25">
      <c r="A19" s="95" t="s">
        <v>110</v>
      </c>
      <c r="B19" s="95"/>
      <c r="C19" s="95"/>
      <c r="D19" s="95"/>
      <c r="E19" s="95"/>
      <c r="F19" s="95"/>
      <c r="G19" s="19"/>
      <c r="H19" s="110" t="s">
        <v>111</v>
      </c>
      <c r="I19" s="110"/>
      <c r="J19" s="110"/>
      <c r="K19" s="110"/>
      <c r="L19" s="110"/>
    </row>
    <row r="20" spans="1:25" ht="74.25" customHeight="1" x14ac:dyDescent="0.2">
      <c r="A20" s="20" t="s">
        <v>1</v>
      </c>
      <c r="B20" s="20" t="s">
        <v>13</v>
      </c>
      <c r="C20" s="20" t="s">
        <v>2</v>
      </c>
      <c r="D20" s="20" t="s">
        <v>3</v>
      </c>
      <c r="E20" s="21" t="s">
        <v>4</v>
      </c>
      <c r="F20" s="20" t="s">
        <v>109</v>
      </c>
      <c r="G20" s="20" t="s">
        <v>113</v>
      </c>
      <c r="H20" s="22" t="s">
        <v>7</v>
      </c>
      <c r="I20" s="22" t="s">
        <v>112</v>
      </c>
      <c r="J20" s="22" t="s">
        <v>0</v>
      </c>
      <c r="K20" s="22" t="s">
        <v>108</v>
      </c>
      <c r="L20" s="22" t="s">
        <v>10</v>
      </c>
    </row>
    <row r="21" spans="1:25" s="26" customFormat="1" ht="219.75" customHeight="1" x14ac:dyDescent="0.25">
      <c r="A21" s="28" t="s">
        <v>185</v>
      </c>
      <c r="B21" s="29" t="s">
        <v>186</v>
      </c>
      <c r="C21" s="30">
        <v>43497</v>
      </c>
      <c r="D21" s="30">
        <v>43830</v>
      </c>
      <c r="E21" s="31" t="s">
        <v>173</v>
      </c>
      <c r="F21" s="32">
        <v>0</v>
      </c>
      <c r="G21" s="59">
        <v>43738</v>
      </c>
      <c r="H21" s="29" t="s">
        <v>204</v>
      </c>
      <c r="I21" s="33">
        <v>1</v>
      </c>
      <c r="J21" s="34">
        <v>43826</v>
      </c>
      <c r="K21" s="32">
        <v>0</v>
      </c>
      <c r="L21" s="35" t="s">
        <v>180</v>
      </c>
    </row>
    <row r="22" spans="1:25" s="26" customFormat="1" ht="259.5" customHeight="1" x14ac:dyDescent="0.25">
      <c r="A22" s="28" t="s">
        <v>141</v>
      </c>
      <c r="B22" s="29" t="s">
        <v>142</v>
      </c>
      <c r="C22" s="30">
        <v>43479</v>
      </c>
      <c r="D22" s="30">
        <v>43646</v>
      </c>
      <c r="E22" s="56" t="s">
        <v>173</v>
      </c>
      <c r="F22" s="32">
        <v>0</v>
      </c>
      <c r="G22" s="59">
        <v>43738</v>
      </c>
      <c r="H22" s="51" t="s">
        <v>221</v>
      </c>
      <c r="I22" s="33">
        <v>0.75</v>
      </c>
      <c r="J22" s="58">
        <v>43826</v>
      </c>
      <c r="K22" s="32">
        <v>0</v>
      </c>
      <c r="L22" s="35" t="s">
        <v>176</v>
      </c>
    </row>
    <row r="23" spans="1:25" s="26" customFormat="1" ht="190.5" customHeight="1" x14ac:dyDescent="0.25">
      <c r="A23" s="28" t="s">
        <v>144</v>
      </c>
      <c r="B23" s="31" t="s">
        <v>145</v>
      </c>
      <c r="C23" s="30">
        <v>43479</v>
      </c>
      <c r="D23" s="30">
        <v>43830</v>
      </c>
      <c r="E23" s="54" t="s">
        <v>173</v>
      </c>
      <c r="F23" s="32">
        <v>0</v>
      </c>
      <c r="G23" s="59">
        <v>43738</v>
      </c>
      <c r="H23" s="57" t="s">
        <v>222</v>
      </c>
      <c r="I23" s="33">
        <v>1</v>
      </c>
      <c r="J23" s="58">
        <v>43826</v>
      </c>
      <c r="K23" s="32">
        <v>0</v>
      </c>
      <c r="L23" s="35" t="s">
        <v>171</v>
      </c>
      <c r="X23" s="26">
        <v>100</v>
      </c>
      <c r="Y23" s="26">
        <v>100</v>
      </c>
    </row>
    <row r="24" spans="1:25" s="26" customFormat="1" ht="338.25" customHeight="1" x14ac:dyDescent="0.25">
      <c r="A24" s="36" t="s">
        <v>165</v>
      </c>
      <c r="B24" s="29" t="s">
        <v>146</v>
      </c>
      <c r="C24" s="30">
        <v>43479</v>
      </c>
      <c r="D24" s="30">
        <v>43830</v>
      </c>
      <c r="E24" s="54" t="s">
        <v>173</v>
      </c>
      <c r="F24" s="32">
        <v>0</v>
      </c>
      <c r="G24" s="59">
        <v>43738</v>
      </c>
      <c r="H24" s="57" t="s">
        <v>223</v>
      </c>
      <c r="I24" s="33">
        <v>1</v>
      </c>
      <c r="J24" s="58">
        <v>43826</v>
      </c>
      <c r="K24" s="32">
        <v>0</v>
      </c>
      <c r="L24" s="127" t="s">
        <v>213</v>
      </c>
      <c r="X24" s="26">
        <v>25</v>
      </c>
      <c r="Y24" s="26">
        <v>100</v>
      </c>
    </row>
    <row r="25" spans="1:25" s="26" customFormat="1" ht="94.5" customHeight="1" x14ac:dyDescent="0.25">
      <c r="A25" s="28" t="s">
        <v>147</v>
      </c>
      <c r="B25" s="37" t="s">
        <v>147</v>
      </c>
      <c r="C25" s="30">
        <v>43479</v>
      </c>
      <c r="D25" s="30">
        <v>43646</v>
      </c>
      <c r="E25" s="54" t="s">
        <v>173</v>
      </c>
      <c r="F25" s="32">
        <v>0</v>
      </c>
      <c r="G25" s="59">
        <v>43738</v>
      </c>
      <c r="H25" s="29" t="s">
        <v>224</v>
      </c>
      <c r="I25" s="33">
        <v>1</v>
      </c>
      <c r="J25" s="58">
        <v>43826</v>
      </c>
      <c r="K25" s="32">
        <v>0</v>
      </c>
      <c r="L25" s="35" t="s">
        <v>181</v>
      </c>
    </row>
    <row r="26" spans="1:25" s="26" customFormat="1" ht="86.25" customHeight="1" x14ac:dyDescent="0.25">
      <c r="A26" s="68" t="s">
        <v>148</v>
      </c>
      <c r="B26" s="50" t="s">
        <v>149</v>
      </c>
      <c r="C26" s="66">
        <v>43479</v>
      </c>
      <c r="D26" s="66">
        <v>43496</v>
      </c>
      <c r="E26" s="63" t="s">
        <v>173</v>
      </c>
      <c r="F26" s="61">
        <v>0</v>
      </c>
      <c r="G26" s="65">
        <v>43738</v>
      </c>
      <c r="H26" s="52" t="s">
        <v>205</v>
      </c>
      <c r="I26" s="64">
        <v>1</v>
      </c>
      <c r="J26" s="65">
        <v>43826</v>
      </c>
      <c r="K26" s="61">
        <v>0</v>
      </c>
      <c r="L26" s="62" t="s">
        <v>177</v>
      </c>
    </row>
    <row r="27" spans="1:25" s="26" customFormat="1" ht="165.75" customHeight="1" x14ac:dyDescent="0.25">
      <c r="A27" s="28" t="s">
        <v>187</v>
      </c>
      <c r="B27" s="29" t="s">
        <v>150</v>
      </c>
      <c r="C27" s="30">
        <v>43479</v>
      </c>
      <c r="D27" s="30">
        <v>43646</v>
      </c>
      <c r="E27" s="37" t="s">
        <v>173</v>
      </c>
      <c r="F27" s="32">
        <v>0</v>
      </c>
      <c r="G27" s="59">
        <v>43738</v>
      </c>
      <c r="H27" s="73" t="s">
        <v>220</v>
      </c>
      <c r="I27" s="33">
        <v>1</v>
      </c>
      <c r="J27" s="65">
        <v>43826</v>
      </c>
      <c r="K27" s="32">
        <v>0</v>
      </c>
      <c r="L27" s="35" t="s">
        <v>178</v>
      </c>
    </row>
    <row r="28" spans="1:25" s="26" customFormat="1" ht="105" customHeight="1" x14ac:dyDescent="0.25">
      <c r="A28" s="28" t="s">
        <v>179</v>
      </c>
      <c r="B28" s="29" t="s">
        <v>152</v>
      </c>
      <c r="C28" s="30">
        <v>43479</v>
      </c>
      <c r="D28" s="30">
        <v>43646</v>
      </c>
      <c r="E28" s="37" t="s">
        <v>211</v>
      </c>
      <c r="F28" s="32">
        <v>0</v>
      </c>
      <c r="G28" s="59">
        <v>43738</v>
      </c>
      <c r="H28" s="73" t="s">
        <v>188</v>
      </c>
      <c r="I28" s="33">
        <v>1</v>
      </c>
      <c r="J28" s="65">
        <v>43826</v>
      </c>
      <c r="K28" s="32">
        <v>0</v>
      </c>
      <c r="L28" s="55" t="s">
        <v>182</v>
      </c>
    </row>
    <row r="29" spans="1:25" s="26" customFormat="1" ht="126" customHeight="1" x14ac:dyDescent="0.25">
      <c r="A29" s="38" t="s">
        <v>153</v>
      </c>
      <c r="B29" s="29" t="s">
        <v>168</v>
      </c>
      <c r="C29" s="30">
        <v>43479</v>
      </c>
      <c r="D29" s="30">
        <v>43485</v>
      </c>
      <c r="E29" s="31" t="s">
        <v>173</v>
      </c>
      <c r="F29" s="32">
        <v>0</v>
      </c>
      <c r="G29" s="59">
        <v>43738</v>
      </c>
      <c r="H29" s="29" t="s">
        <v>210</v>
      </c>
      <c r="I29" s="33">
        <v>1</v>
      </c>
      <c r="J29" s="58">
        <v>43826</v>
      </c>
      <c r="K29" s="32">
        <v>0</v>
      </c>
      <c r="L29" s="55" t="s">
        <v>183</v>
      </c>
    </row>
    <row r="30" spans="1:25" s="26" customFormat="1" ht="108" x14ac:dyDescent="0.25">
      <c r="A30" s="38" t="s">
        <v>154</v>
      </c>
      <c r="B30" s="29" t="s">
        <v>169</v>
      </c>
      <c r="C30" s="30">
        <v>43479</v>
      </c>
      <c r="D30" s="30">
        <v>43485</v>
      </c>
      <c r="E30" s="31" t="s">
        <v>173</v>
      </c>
      <c r="F30" s="32">
        <v>0</v>
      </c>
      <c r="G30" s="59">
        <v>43738</v>
      </c>
      <c r="H30" s="29" t="s">
        <v>209</v>
      </c>
      <c r="I30" s="33">
        <v>1</v>
      </c>
      <c r="J30" s="58">
        <v>43826</v>
      </c>
      <c r="K30" s="32">
        <v>0</v>
      </c>
      <c r="L30" s="53" t="s">
        <v>183</v>
      </c>
    </row>
    <row r="31" spans="1:25" s="26" customFormat="1" ht="34.5" customHeight="1" x14ac:dyDescent="0.25">
      <c r="A31" s="101" t="s">
        <v>175</v>
      </c>
      <c r="B31" s="99" t="s">
        <v>155</v>
      </c>
      <c r="C31" s="102">
        <v>43722</v>
      </c>
      <c r="D31" s="102">
        <v>43768</v>
      </c>
      <c r="E31" s="91" t="s">
        <v>189</v>
      </c>
      <c r="F31" s="96">
        <v>0</v>
      </c>
      <c r="G31" s="98">
        <v>43738</v>
      </c>
      <c r="H31" s="99" t="s">
        <v>225</v>
      </c>
      <c r="I31" s="100">
        <v>1</v>
      </c>
      <c r="J31" s="98">
        <v>43826</v>
      </c>
      <c r="K31" s="96">
        <v>0</v>
      </c>
      <c r="L31" s="97" t="s">
        <v>172</v>
      </c>
    </row>
    <row r="32" spans="1:25" s="26" customFormat="1" ht="29.25" customHeight="1" x14ac:dyDescent="0.25">
      <c r="A32" s="101"/>
      <c r="B32" s="99"/>
      <c r="C32" s="102"/>
      <c r="D32" s="102"/>
      <c r="E32" s="91"/>
      <c r="F32" s="96"/>
      <c r="G32" s="99"/>
      <c r="H32" s="99"/>
      <c r="I32" s="100"/>
      <c r="J32" s="98"/>
      <c r="K32" s="96"/>
      <c r="L32" s="97"/>
    </row>
    <row r="33" spans="1:12" s="26" customFormat="1" ht="48.75" customHeight="1" x14ac:dyDescent="0.25">
      <c r="A33" s="101"/>
      <c r="B33" s="29" t="s">
        <v>156</v>
      </c>
      <c r="C33" s="102"/>
      <c r="D33" s="102"/>
      <c r="E33" s="91"/>
      <c r="F33" s="96"/>
      <c r="G33" s="99"/>
      <c r="H33" s="99"/>
      <c r="I33" s="100"/>
      <c r="J33" s="98"/>
      <c r="K33" s="96"/>
      <c r="L33" s="97"/>
    </row>
    <row r="34" spans="1:12" s="26" customFormat="1" ht="54.75" customHeight="1" x14ac:dyDescent="0.25">
      <c r="A34" s="101"/>
      <c r="B34" s="29" t="s">
        <v>157</v>
      </c>
      <c r="C34" s="102"/>
      <c r="D34" s="102"/>
      <c r="E34" s="91"/>
      <c r="F34" s="96"/>
      <c r="G34" s="99"/>
      <c r="H34" s="99"/>
      <c r="I34" s="100"/>
      <c r="J34" s="98"/>
      <c r="K34" s="96"/>
      <c r="L34" s="97"/>
    </row>
    <row r="35" spans="1:12" s="26" customFormat="1" ht="32.25" customHeight="1" x14ac:dyDescent="0.25">
      <c r="A35" s="101"/>
      <c r="B35" s="29" t="s">
        <v>158</v>
      </c>
      <c r="C35" s="102"/>
      <c r="D35" s="102"/>
      <c r="E35" s="91"/>
      <c r="F35" s="96"/>
      <c r="G35" s="99"/>
      <c r="H35" s="99"/>
      <c r="I35" s="100"/>
      <c r="J35" s="98"/>
      <c r="K35" s="96"/>
      <c r="L35" s="97"/>
    </row>
    <row r="36" spans="1:12" s="26" customFormat="1" ht="31.5" customHeight="1" x14ac:dyDescent="0.25">
      <c r="A36" s="101"/>
      <c r="B36" s="29" t="s">
        <v>159</v>
      </c>
      <c r="C36" s="102"/>
      <c r="D36" s="102"/>
      <c r="E36" s="91"/>
      <c r="F36" s="96"/>
      <c r="G36" s="99"/>
      <c r="H36" s="99"/>
      <c r="I36" s="100"/>
      <c r="J36" s="98"/>
      <c r="K36" s="96"/>
      <c r="L36" s="97"/>
    </row>
    <row r="37" spans="1:12" s="26" customFormat="1" ht="36" x14ac:dyDescent="0.25">
      <c r="A37" s="101"/>
      <c r="B37" s="29" t="s">
        <v>160</v>
      </c>
      <c r="C37" s="102"/>
      <c r="D37" s="102"/>
      <c r="E37" s="91"/>
      <c r="F37" s="96"/>
      <c r="G37" s="99"/>
      <c r="H37" s="99"/>
      <c r="I37" s="100"/>
      <c r="J37" s="98"/>
      <c r="K37" s="96"/>
      <c r="L37" s="97"/>
    </row>
    <row r="38" spans="1:12" s="26" customFormat="1" ht="32.25" customHeight="1" x14ac:dyDescent="0.25">
      <c r="A38" s="101"/>
      <c r="B38" s="29" t="s">
        <v>161</v>
      </c>
      <c r="C38" s="102"/>
      <c r="D38" s="102"/>
      <c r="E38" s="91"/>
      <c r="F38" s="96"/>
      <c r="G38" s="99"/>
      <c r="H38" s="99"/>
      <c r="I38" s="100"/>
      <c r="J38" s="98"/>
      <c r="K38" s="96"/>
      <c r="L38" s="97"/>
    </row>
    <row r="39" spans="1:12" s="26" customFormat="1" ht="42" customHeight="1" x14ac:dyDescent="0.25">
      <c r="A39" s="101"/>
      <c r="B39" s="29" t="s">
        <v>162</v>
      </c>
      <c r="C39" s="102"/>
      <c r="D39" s="102"/>
      <c r="E39" s="91"/>
      <c r="F39" s="96"/>
      <c r="G39" s="99"/>
      <c r="H39" s="99"/>
      <c r="I39" s="100"/>
      <c r="J39" s="98"/>
      <c r="K39" s="96"/>
      <c r="L39" s="97"/>
    </row>
    <row r="40" spans="1:12" s="26" customFormat="1" ht="144" customHeight="1" x14ac:dyDescent="0.25">
      <c r="A40" s="28" t="s">
        <v>166</v>
      </c>
      <c r="B40" s="31" t="s">
        <v>190</v>
      </c>
      <c r="C40" s="30">
        <v>43479</v>
      </c>
      <c r="D40" s="30">
        <v>43830</v>
      </c>
      <c r="E40" s="31" t="s">
        <v>191</v>
      </c>
      <c r="F40" s="32">
        <v>55000000</v>
      </c>
      <c r="G40" s="59">
        <v>43738</v>
      </c>
      <c r="H40" s="29" t="s">
        <v>208</v>
      </c>
      <c r="I40" s="33">
        <v>0</v>
      </c>
      <c r="J40" s="34">
        <v>43826</v>
      </c>
      <c r="K40" s="32">
        <v>0</v>
      </c>
      <c r="L40" s="55" t="s">
        <v>178</v>
      </c>
    </row>
    <row r="41" spans="1:12" s="26" customFormat="1" ht="105.75" customHeight="1" x14ac:dyDescent="0.25">
      <c r="A41" s="39" t="s">
        <v>163</v>
      </c>
      <c r="B41" s="40" t="s">
        <v>164</v>
      </c>
      <c r="C41" s="41">
        <v>43480</v>
      </c>
      <c r="D41" s="41">
        <v>43830</v>
      </c>
      <c r="E41" s="40" t="s">
        <v>173</v>
      </c>
      <c r="F41" s="42">
        <v>0</v>
      </c>
      <c r="G41" s="60">
        <v>43738</v>
      </c>
      <c r="H41" s="69" t="s">
        <v>207</v>
      </c>
      <c r="I41" s="44">
        <v>0</v>
      </c>
      <c r="J41" s="58">
        <v>43826</v>
      </c>
      <c r="K41" s="42">
        <v>0</v>
      </c>
      <c r="L41" s="67" t="s">
        <v>170</v>
      </c>
    </row>
    <row r="42" spans="1:12" s="26" customFormat="1" ht="163.5" customHeight="1" x14ac:dyDescent="0.25">
      <c r="A42" s="39" t="s">
        <v>192</v>
      </c>
      <c r="B42" s="40" t="s">
        <v>193</v>
      </c>
      <c r="C42" s="41">
        <v>43480</v>
      </c>
      <c r="D42" s="41">
        <v>43646</v>
      </c>
      <c r="E42" s="40" t="s">
        <v>173</v>
      </c>
      <c r="F42" s="42">
        <v>0</v>
      </c>
      <c r="G42" s="60">
        <v>43738</v>
      </c>
      <c r="H42" s="72" t="s">
        <v>219</v>
      </c>
      <c r="I42" s="44">
        <v>0</v>
      </c>
      <c r="J42" s="58">
        <v>43826</v>
      </c>
      <c r="K42" s="42">
        <v>0</v>
      </c>
      <c r="L42" s="53" t="s">
        <v>170</v>
      </c>
    </row>
    <row r="43" spans="1:12" s="26" customFormat="1" ht="105.75" customHeight="1" x14ac:dyDescent="0.25">
      <c r="A43" s="39" t="s">
        <v>167</v>
      </c>
      <c r="B43" s="40" t="s">
        <v>194</v>
      </c>
      <c r="C43" s="41">
        <v>43480</v>
      </c>
      <c r="D43" s="41">
        <v>43646</v>
      </c>
      <c r="E43" s="40" t="s">
        <v>173</v>
      </c>
      <c r="F43" s="42">
        <v>0</v>
      </c>
      <c r="G43" s="60">
        <v>43738</v>
      </c>
      <c r="H43" s="43" t="s">
        <v>206</v>
      </c>
      <c r="I43" s="44">
        <v>1</v>
      </c>
      <c r="J43" s="58">
        <v>43826</v>
      </c>
      <c r="K43" s="42">
        <v>0</v>
      </c>
      <c r="L43" s="53" t="s">
        <v>174</v>
      </c>
    </row>
    <row r="44" spans="1:12" s="26" customFormat="1" ht="123.75" customHeight="1" thickBot="1" x14ac:dyDescent="0.3">
      <c r="A44" s="45" t="s">
        <v>195</v>
      </c>
      <c r="B44" s="46" t="s">
        <v>196</v>
      </c>
      <c r="C44" s="47">
        <v>43586</v>
      </c>
      <c r="D44" s="47">
        <v>43738</v>
      </c>
      <c r="E44" s="46" t="s">
        <v>143</v>
      </c>
      <c r="F44" s="48">
        <v>15000000</v>
      </c>
      <c r="G44" s="49" t="s">
        <v>151</v>
      </c>
      <c r="H44" s="70" t="s">
        <v>212</v>
      </c>
      <c r="I44" s="71">
        <v>1</v>
      </c>
      <c r="J44" s="58">
        <v>43826</v>
      </c>
      <c r="K44" s="48">
        <v>0</v>
      </c>
      <c r="L44" s="55" t="s">
        <v>184</v>
      </c>
    </row>
  </sheetData>
  <mergeCells count="34">
    <mergeCell ref="B1:K1"/>
    <mergeCell ref="A5:L5"/>
    <mergeCell ref="B6:L6"/>
    <mergeCell ref="B2:L2"/>
    <mergeCell ref="B3:C3"/>
    <mergeCell ref="E3:L3"/>
    <mergeCell ref="B4:C4"/>
    <mergeCell ref="E4:L4"/>
    <mergeCell ref="B11:L11"/>
    <mergeCell ref="A14:L14"/>
    <mergeCell ref="A15:L15"/>
    <mergeCell ref="B7:L7"/>
    <mergeCell ref="B8:L8"/>
    <mergeCell ref="B9:L9"/>
    <mergeCell ref="B10:L10"/>
    <mergeCell ref="B17:L17"/>
    <mergeCell ref="B12:L12"/>
    <mergeCell ref="B13:L13"/>
    <mergeCell ref="A16:L16"/>
    <mergeCell ref="H19:L19"/>
    <mergeCell ref="E31:E39"/>
    <mergeCell ref="B18:L18"/>
    <mergeCell ref="A19:F19"/>
    <mergeCell ref="K31:K39"/>
    <mergeCell ref="L31:L39"/>
    <mergeCell ref="F31:F39"/>
    <mergeCell ref="G31:G39"/>
    <mergeCell ref="H31:H39"/>
    <mergeCell ref="I31:I39"/>
    <mergeCell ref="J31:J39"/>
    <mergeCell ref="A31:A39"/>
    <mergeCell ref="B31:B32"/>
    <mergeCell ref="C31:C39"/>
    <mergeCell ref="D31:D39"/>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4A1D5-F771-4E81-AD92-E81F0F61B792}">
  <dimension ref="C8:U24"/>
  <sheetViews>
    <sheetView workbookViewId="0">
      <selection activeCell="H25" sqref="H25"/>
    </sheetView>
  </sheetViews>
  <sheetFormatPr baseColWidth="10" defaultRowHeight="15" x14ac:dyDescent="0.25"/>
  <sheetData>
    <row r="8" spans="10:17" x14ac:dyDescent="0.25">
      <c r="J8">
        <v>25</v>
      </c>
      <c r="N8">
        <v>25</v>
      </c>
    </row>
    <row r="9" spans="10:17" x14ac:dyDescent="0.25">
      <c r="N9">
        <f>+N8/4</f>
        <v>6.25</v>
      </c>
    </row>
    <row r="11" spans="10:17" x14ac:dyDescent="0.25">
      <c r="Q11">
        <f>25*100/79</f>
        <v>31.645569620253166</v>
      </c>
    </row>
    <row r="15" spans="10:17" x14ac:dyDescent="0.25">
      <c r="Q15">
        <v>25</v>
      </c>
    </row>
    <row r="17" spans="3:21" x14ac:dyDescent="0.25">
      <c r="J17">
        <v>25</v>
      </c>
      <c r="K17">
        <v>100</v>
      </c>
    </row>
    <row r="18" spans="3:21" x14ac:dyDescent="0.25">
      <c r="J18">
        <v>79</v>
      </c>
    </row>
    <row r="19" spans="3:21" x14ac:dyDescent="0.25">
      <c r="T19">
        <v>100</v>
      </c>
      <c r="U19">
        <v>100</v>
      </c>
    </row>
    <row r="20" spans="3:21" x14ac:dyDescent="0.25">
      <c r="N20">
        <v>25</v>
      </c>
      <c r="O20">
        <v>25</v>
      </c>
      <c r="P20">
        <v>25</v>
      </c>
      <c r="Q20">
        <v>25</v>
      </c>
    </row>
    <row r="21" spans="3:21" x14ac:dyDescent="0.25">
      <c r="N21">
        <v>6.25</v>
      </c>
      <c r="O21">
        <v>6.25</v>
      </c>
      <c r="P21">
        <v>6.25</v>
      </c>
    </row>
    <row r="23" spans="3:21" x14ac:dyDescent="0.25">
      <c r="C23">
        <v>100</v>
      </c>
      <c r="D23">
        <v>25</v>
      </c>
      <c r="H23">
        <v>25</v>
      </c>
    </row>
    <row r="24" spans="3:21" x14ac:dyDescent="0.25">
      <c r="C24">
        <v>79</v>
      </c>
      <c r="H24">
        <f>+H23*95%</f>
        <v>23.75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P27"/>
  <sheetViews>
    <sheetView workbookViewId="0">
      <selection activeCell="D13" sqref="D13"/>
    </sheetView>
  </sheetViews>
  <sheetFormatPr baseColWidth="10" defaultColWidth="11.42578125" defaultRowHeight="15" x14ac:dyDescent="0.25"/>
  <cols>
    <col min="1" max="1" width="11.42578125" style="4"/>
    <col min="2" max="2" width="15" style="4" customWidth="1"/>
    <col min="3" max="3" width="54.5703125" style="4" customWidth="1"/>
    <col min="4" max="4" width="41.140625" style="4" customWidth="1"/>
    <col min="5" max="5" width="17" style="4" customWidth="1"/>
    <col min="6" max="6" width="25.28515625" style="4" customWidth="1"/>
    <col min="7" max="7" width="24.85546875" style="4" customWidth="1"/>
    <col min="8" max="8" width="17.7109375" style="4" customWidth="1"/>
    <col min="9" max="9" width="11.42578125" style="4"/>
    <col min="10" max="10" width="17.140625" style="4" customWidth="1"/>
    <col min="11" max="11" width="19.5703125" style="4" customWidth="1"/>
    <col min="12" max="12" width="37.28515625" style="4" customWidth="1"/>
    <col min="13" max="13" width="21.42578125" style="4" customWidth="1"/>
    <col min="14" max="16384" width="11.42578125" style="4"/>
  </cols>
  <sheetData>
    <row r="2" spans="3:16" x14ac:dyDescent="0.25">
      <c r="C2" s="3" t="s">
        <v>26</v>
      </c>
      <c r="D2" s="3" t="s">
        <v>27</v>
      </c>
      <c r="E2" s="3" t="s">
        <v>28</v>
      </c>
      <c r="F2" s="3" t="s">
        <v>29</v>
      </c>
      <c r="G2" s="3" t="s">
        <v>30</v>
      </c>
      <c r="H2" s="3" t="s">
        <v>31</v>
      </c>
      <c r="J2" s="3" t="s">
        <v>28</v>
      </c>
      <c r="K2" s="3" t="s">
        <v>29</v>
      </c>
      <c r="L2" s="3" t="s">
        <v>32</v>
      </c>
      <c r="O2" s="3" t="s">
        <v>33</v>
      </c>
    </row>
    <row r="3" spans="3:16" ht="16.5" x14ac:dyDescent="0.25">
      <c r="C3" s="6" t="s">
        <v>79</v>
      </c>
      <c r="D3" s="4" t="s">
        <v>14</v>
      </c>
      <c r="E3" s="5" t="s">
        <v>21</v>
      </c>
      <c r="F3" s="5" t="s">
        <v>34</v>
      </c>
      <c r="G3" s="4" t="s">
        <v>35</v>
      </c>
      <c r="H3" s="4" t="s">
        <v>36</v>
      </c>
      <c r="J3" s="5" t="s">
        <v>21</v>
      </c>
      <c r="K3" s="5" t="s">
        <v>34</v>
      </c>
      <c r="L3" s="4" t="s">
        <v>37</v>
      </c>
      <c r="M3" s="4" t="s">
        <v>25</v>
      </c>
      <c r="O3" s="4" t="s">
        <v>25</v>
      </c>
      <c r="P3" s="4" t="s">
        <v>38</v>
      </c>
    </row>
    <row r="4" spans="3:16" ht="16.5" x14ac:dyDescent="0.25">
      <c r="C4" s="6" t="s">
        <v>80</v>
      </c>
      <c r="D4" s="4" t="s">
        <v>78</v>
      </c>
      <c r="E4" s="5" t="s">
        <v>20</v>
      </c>
      <c r="F4" s="5" t="s">
        <v>39</v>
      </c>
      <c r="G4" s="4" t="s">
        <v>40</v>
      </c>
      <c r="H4" s="4" t="s">
        <v>41</v>
      </c>
      <c r="J4" s="5" t="s">
        <v>20</v>
      </c>
      <c r="K4" s="5" t="s">
        <v>39</v>
      </c>
      <c r="L4" s="4" t="s">
        <v>42</v>
      </c>
      <c r="M4" s="4" t="s">
        <v>25</v>
      </c>
      <c r="O4" s="4" t="s">
        <v>24</v>
      </c>
      <c r="P4" s="4" t="s">
        <v>43</v>
      </c>
    </row>
    <row r="5" spans="3:16" ht="16.5" x14ac:dyDescent="0.25">
      <c r="C5" s="6" t="s">
        <v>81</v>
      </c>
      <c r="D5" s="4" t="s">
        <v>44</v>
      </c>
      <c r="E5" s="5" t="s">
        <v>24</v>
      </c>
      <c r="F5" s="5" t="s">
        <v>18</v>
      </c>
      <c r="G5" s="4" t="s">
        <v>45</v>
      </c>
      <c r="J5" s="5" t="s">
        <v>19</v>
      </c>
      <c r="K5" s="5" t="s">
        <v>18</v>
      </c>
      <c r="L5" s="4" t="s">
        <v>46</v>
      </c>
      <c r="M5" s="4" t="s">
        <v>24</v>
      </c>
      <c r="O5" s="4" t="s">
        <v>23</v>
      </c>
      <c r="P5" s="4" t="s">
        <v>47</v>
      </c>
    </row>
    <row r="6" spans="3:16" ht="16.5" x14ac:dyDescent="0.25">
      <c r="C6" s="6" t="s">
        <v>97</v>
      </c>
      <c r="D6" s="4" t="s">
        <v>48</v>
      </c>
      <c r="E6" s="5" t="s">
        <v>15</v>
      </c>
      <c r="F6" s="5" t="s">
        <v>17</v>
      </c>
      <c r="G6" s="4" t="s">
        <v>49</v>
      </c>
      <c r="J6" s="5" t="s">
        <v>15</v>
      </c>
      <c r="K6" s="5" t="s">
        <v>17</v>
      </c>
      <c r="L6" s="4" t="s">
        <v>50</v>
      </c>
      <c r="M6" s="4" t="s">
        <v>23</v>
      </c>
      <c r="O6" s="4" t="s">
        <v>22</v>
      </c>
      <c r="P6" s="4" t="s">
        <v>47</v>
      </c>
    </row>
    <row r="7" spans="3:16" ht="16.5" x14ac:dyDescent="0.25">
      <c r="C7" s="6" t="s">
        <v>60</v>
      </c>
      <c r="D7" s="4" t="s">
        <v>51</v>
      </c>
      <c r="E7" s="5" t="s">
        <v>52</v>
      </c>
      <c r="F7" s="5" t="s">
        <v>16</v>
      </c>
      <c r="G7" s="5"/>
      <c r="J7" s="5" t="s">
        <v>52</v>
      </c>
      <c r="K7" s="5" t="s">
        <v>16</v>
      </c>
      <c r="L7" s="4" t="s">
        <v>53</v>
      </c>
      <c r="M7" s="4" t="s">
        <v>23</v>
      </c>
    </row>
    <row r="8" spans="3:16" ht="16.5" x14ac:dyDescent="0.25">
      <c r="C8" s="6" t="s">
        <v>82</v>
      </c>
      <c r="D8" s="4" t="s">
        <v>54</v>
      </c>
      <c r="L8" s="4" t="s">
        <v>55</v>
      </c>
      <c r="M8" s="4" t="s">
        <v>25</v>
      </c>
    </row>
    <row r="9" spans="3:16" ht="16.5" x14ac:dyDescent="0.25">
      <c r="C9" s="7" t="s">
        <v>83</v>
      </c>
      <c r="D9" s="4" t="s">
        <v>56</v>
      </c>
      <c r="L9" s="4" t="s">
        <v>57</v>
      </c>
      <c r="M9" s="4" t="s">
        <v>25</v>
      </c>
    </row>
    <row r="10" spans="3:16" ht="16.5" x14ac:dyDescent="0.25">
      <c r="C10" s="6" t="s">
        <v>84</v>
      </c>
      <c r="L10" s="4" t="s">
        <v>58</v>
      </c>
      <c r="M10" s="4" t="s">
        <v>24</v>
      </c>
    </row>
    <row r="11" spans="3:16" ht="16.5" x14ac:dyDescent="0.25">
      <c r="C11" s="6" t="s">
        <v>85</v>
      </c>
      <c r="L11" s="4" t="s">
        <v>59</v>
      </c>
      <c r="M11" s="4" t="s">
        <v>23</v>
      </c>
    </row>
    <row r="12" spans="3:16" ht="16.5" x14ac:dyDescent="0.25">
      <c r="C12" s="6" t="s">
        <v>86</v>
      </c>
      <c r="L12" s="4" t="s">
        <v>61</v>
      </c>
      <c r="M12" s="4" t="s">
        <v>22</v>
      </c>
    </row>
    <row r="13" spans="3:16" ht="16.5" x14ac:dyDescent="0.25">
      <c r="C13" s="7" t="s">
        <v>87</v>
      </c>
      <c r="L13" s="4" t="s">
        <v>62</v>
      </c>
      <c r="M13" s="4" t="s">
        <v>25</v>
      </c>
    </row>
    <row r="14" spans="3:16" ht="16.5" x14ac:dyDescent="0.25">
      <c r="C14" s="6" t="s">
        <v>88</v>
      </c>
      <c r="L14" s="4" t="s">
        <v>64</v>
      </c>
      <c r="M14" s="4" t="s">
        <v>24</v>
      </c>
    </row>
    <row r="15" spans="3:16" ht="16.5" x14ac:dyDescent="0.25">
      <c r="C15" s="6" t="s">
        <v>89</v>
      </c>
      <c r="L15" s="4" t="s">
        <v>65</v>
      </c>
      <c r="M15" s="4" t="s">
        <v>23</v>
      </c>
    </row>
    <row r="16" spans="3:16" ht="16.5" x14ac:dyDescent="0.25">
      <c r="C16" s="6" t="s">
        <v>90</v>
      </c>
      <c r="L16" s="4" t="s">
        <v>66</v>
      </c>
      <c r="M16" s="4" t="s">
        <v>22</v>
      </c>
    </row>
    <row r="17" spans="3:13" ht="16.5" x14ac:dyDescent="0.25">
      <c r="C17" s="6" t="s">
        <v>91</v>
      </c>
      <c r="L17" s="4" t="s">
        <v>67</v>
      </c>
      <c r="M17" s="4" t="s">
        <v>22</v>
      </c>
    </row>
    <row r="18" spans="3:13" ht="16.5" x14ac:dyDescent="0.25">
      <c r="C18" s="6" t="s">
        <v>92</v>
      </c>
      <c r="L18" s="4" t="s">
        <v>68</v>
      </c>
      <c r="M18" s="4" t="s">
        <v>24</v>
      </c>
    </row>
    <row r="19" spans="3:13" ht="16.5" x14ac:dyDescent="0.25">
      <c r="C19" s="6" t="s">
        <v>93</v>
      </c>
      <c r="L19" s="4" t="s">
        <v>69</v>
      </c>
      <c r="M19" s="4" t="s">
        <v>23</v>
      </c>
    </row>
    <row r="20" spans="3:13" ht="16.5" x14ac:dyDescent="0.25">
      <c r="C20" s="6" t="s">
        <v>63</v>
      </c>
      <c r="L20" s="4" t="s">
        <v>70</v>
      </c>
      <c r="M20" s="4" t="s">
        <v>23</v>
      </c>
    </row>
    <row r="21" spans="3:13" ht="16.5" x14ac:dyDescent="0.25">
      <c r="C21" s="6" t="s">
        <v>94</v>
      </c>
      <c r="L21" s="4" t="s">
        <v>71</v>
      </c>
      <c r="M21" s="4" t="s">
        <v>22</v>
      </c>
    </row>
    <row r="22" spans="3:13" ht="16.5" x14ac:dyDescent="0.25">
      <c r="C22" s="6" t="s">
        <v>95</v>
      </c>
      <c r="L22" s="4" t="s">
        <v>72</v>
      </c>
      <c r="M22" s="4" t="s">
        <v>22</v>
      </c>
    </row>
    <row r="23" spans="3:13" ht="16.5" x14ac:dyDescent="0.25">
      <c r="C23" s="6" t="s">
        <v>96</v>
      </c>
      <c r="L23" s="4" t="s">
        <v>73</v>
      </c>
      <c r="M23" s="4" t="s">
        <v>23</v>
      </c>
    </row>
    <row r="24" spans="3:13" x14ac:dyDescent="0.25">
      <c r="L24" s="4" t="s">
        <v>74</v>
      </c>
      <c r="M24" s="4" t="s">
        <v>23</v>
      </c>
    </row>
    <row r="25" spans="3:13" x14ac:dyDescent="0.25">
      <c r="L25" s="4" t="s">
        <v>75</v>
      </c>
      <c r="M25" s="4" t="s">
        <v>22</v>
      </c>
    </row>
    <row r="26" spans="3:13" x14ac:dyDescent="0.25">
      <c r="L26" s="4" t="s">
        <v>76</v>
      </c>
      <c r="M26" s="4" t="s">
        <v>22</v>
      </c>
    </row>
    <row r="27" spans="3:13" x14ac:dyDescent="0.25">
      <c r="L27" s="4" t="s">
        <v>77</v>
      </c>
      <c r="M27" s="4"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Indice</vt:lpstr>
      <vt:lpstr>Hoja2</vt:lpstr>
      <vt:lpstr>Modelo 3</vt:lpstr>
      <vt:lpstr>Hoja1</vt:lpstr>
      <vt:lpstr>Hoja5</vt:lpstr>
      <vt:lpstr>Indice!Área_de_impresión</vt:lpstr>
      <vt:lpstr>'Modelo 3'!Área_de_impresión</vt:lpstr>
      <vt:lpstr>Indice!Títulos_a_imprimir</vt:lpstr>
      <vt:lpstr>'Modelo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José Leonardo Carrillo Cortes</cp:lastModifiedBy>
  <cp:lastPrinted>2019-01-24T17:14:57Z</cp:lastPrinted>
  <dcterms:created xsi:type="dcterms:W3CDTF">2016-06-27T17:23:36Z</dcterms:created>
  <dcterms:modified xsi:type="dcterms:W3CDTF">2019-12-27T15:00:16Z</dcterms:modified>
</cp:coreProperties>
</file>