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  <Override PartName="/xl/commentsmeta3" ContentType="application/binary"/>
  <Override PartName="/xl/commentsmeta4" ContentType="application/binary"/>
  <Override PartName="/xl/commentsmeta5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olciencias-my.sharepoint.com/personal/dgaldana_minciencias_gov_co/Documents/CTO 208-2026/Enero/Planes institucionales/P Manto servicios tecnologicos/"/>
    </mc:Choice>
  </mc:AlternateContent>
  <xr:revisionPtr revIDLastSave="27" documentId="11_DC01CB6F32726333450C9E177A2D346B721FE85F" xr6:coauthVersionLast="47" xr6:coauthVersionMax="47" xr10:uidLastSave="{F6180A7E-46DC-4AE0-B3CD-86483C1F7399}"/>
  <bookViews>
    <workbookView xWindow="-120" yWindow="-120" windowWidth="29040" windowHeight="15720" activeTab="3" xr2:uid="{00000000-000D-0000-FFFF-FFFF00000000}"/>
  </bookViews>
  <sheets>
    <sheet name="Portada" sheetId="1" r:id="rId1"/>
    <sheet name="Presentación" sheetId="2" r:id="rId2"/>
    <sheet name="Formulación del Plan" sheetId="3" r:id="rId3"/>
    <sheet name="Seguimiento 4 trimestre" sheetId="4" r:id="rId4"/>
    <sheet name="Seguimiento 2do trimestre" sheetId="5" state="hidden" r:id="rId5"/>
    <sheet name="Formulación del Plan (2)" sheetId="6" state="hidden" r:id="rId6"/>
    <sheet name="Seguimiento 1er trimestre" sheetId="7" state="hidden" r:id="rId7"/>
    <sheet name="Seguimiento 4to trimestre" sheetId="8" state="hidden" r:id="rId8"/>
    <sheet name="Control de Cambios" sheetId="9" state="hidden" r:id="rId9"/>
  </sheets>
  <definedNames>
    <definedName name="_xlnm._FilterDatabase" localSheetId="3" hidden="1">'Seguimiento 4 trimestre'!$A$17:$Z$46</definedName>
    <definedName name="Google_Sheet_Link_1515965446_1083239865" hidden="1">Z_174A2EF9_B040_4AC2_9A69_ACC64BAE66F9_.wvu.PrintArea</definedName>
    <definedName name="Google_Sheet_Link_32811308_1083239865" hidden="1">Z_174A2EF9_B040_4AC2_9A69_ACC64BAE66F9_.wvu.Rows</definedName>
    <definedName name="Z_174A2EF9_B040_4AC2_9A69_ACC64BAE66F9_.wvu.PrintArea" localSheetId="1">Presentación!$A$1:$C$9</definedName>
    <definedName name="Z_174A2EF9_B040_4AC2_9A69_ACC64BAE66F9_.wvu.Rows" localSheetId="1">Presentación!$3:$3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5+okP8PqaDr926jtMIvv1JX35FaUkw9Q1l8FZGqoeKA="/>
    </ext>
  </extLst>
</workbook>
</file>

<file path=xl/calcChain.xml><?xml version="1.0" encoding="utf-8"?>
<calcChain xmlns="http://schemas.openxmlformats.org/spreadsheetml/2006/main">
  <c r="F31" i="7" l="1"/>
  <c r="E31" i="7"/>
  <c r="D31" i="7"/>
  <c r="C31" i="7"/>
  <c r="B31" i="7"/>
  <c r="F30" i="7"/>
  <c r="E30" i="7"/>
  <c r="D30" i="7"/>
  <c r="C30" i="7"/>
  <c r="B30" i="7"/>
  <c r="F29" i="7"/>
  <c r="E29" i="7"/>
  <c r="D29" i="7"/>
  <c r="C29" i="7"/>
  <c r="B29" i="7"/>
  <c r="F28" i="7"/>
  <c r="E28" i="7"/>
  <c r="D28" i="7"/>
  <c r="C28" i="7"/>
  <c r="B28" i="7"/>
  <c r="F27" i="7"/>
  <c r="E27" i="7"/>
  <c r="D27" i="7"/>
  <c r="C27" i="7"/>
  <c r="B27" i="7"/>
  <c r="F26" i="7"/>
  <c r="E26" i="7"/>
  <c r="D26" i="7"/>
  <c r="C26" i="7"/>
  <c r="B26" i="7"/>
  <c r="F25" i="7"/>
  <c r="E25" i="7"/>
  <c r="D25" i="7"/>
  <c r="C25" i="7"/>
  <c r="B25" i="7"/>
  <c r="F24" i="7"/>
  <c r="E24" i="7"/>
  <c r="D24" i="7"/>
  <c r="C24" i="7"/>
  <c r="B24" i="7"/>
  <c r="F23" i="7"/>
  <c r="E23" i="7"/>
  <c r="D23" i="7"/>
  <c r="C23" i="7"/>
  <c r="B23" i="7"/>
  <c r="F22" i="7"/>
  <c r="E22" i="7"/>
  <c r="D22" i="7"/>
  <c r="C22" i="7"/>
  <c r="B22" i="7"/>
  <c r="F21" i="7"/>
  <c r="E21" i="7"/>
  <c r="D21" i="7"/>
  <c r="C21" i="7"/>
  <c r="B21" i="7"/>
  <c r="F20" i="7"/>
  <c r="E20" i="7"/>
  <c r="D20" i="7"/>
  <c r="C20" i="7"/>
  <c r="B20" i="7"/>
  <c r="F19" i="7"/>
  <c r="E19" i="7"/>
  <c r="D19" i="7"/>
  <c r="C19" i="7"/>
  <c r="B19" i="7"/>
  <c r="F18" i="7"/>
  <c r="E18" i="7"/>
  <c r="D18" i="7"/>
  <c r="C18" i="7"/>
  <c r="B18" i="7"/>
  <c r="A18" i="7"/>
  <c r="F45" i="5"/>
  <c r="E45" i="5"/>
  <c r="D45" i="5"/>
  <c r="C45" i="5"/>
  <c r="B45" i="5"/>
  <c r="F44" i="5"/>
  <c r="E44" i="5"/>
  <c r="D44" i="5"/>
  <c r="C44" i="5"/>
  <c r="B44" i="5"/>
  <c r="F43" i="5"/>
  <c r="E43" i="5"/>
  <c r="D43" i="5"/>
  <c r="C43" i="5"/>
  <c r="B43" i="5"/>
  <c r="F42" i="5"/>
  <c r="E42" i="5"/>
  <c r="D42" i="5"/>
  <c r="C42" i="5"/>
  <c r="B42" i="5"/>
  <c r="F41" i="5"/>
  <c r="E41" i="5"/>
  <c r="D41" i="5"/>
  <c r="C41" i="5"/>
  <c r="B41" i="5"/>
  <c r="F40" i="5"/>
  <c r="E40" i="5"/>
  <c r="D40" i="5"/>
  <c r="C40" i="5"/>
  <c r="B40" i="5"/>
  <c r="F39" i="5"/>
  <c r="E39" i="5"/>
  <c r="D39" i="5"/>
  <c r="C39" i="5"/>
  <c r="B39" i="5"/>
  <c r="F38" i="5"/>
  <c r="E38" i="5"/>
  <c r="D38" i="5"/>
  <c r="C38" i="5"/>
  <c r="B38" i="5"/>
  <c r="F37" i="5"/>
  <c r="E37" i="5"/>
  <c r="D37" i="5"/>
  <c r="C37" i="5"/>
  <c r="B37" i="5"/>
  <c r="F36" i="5"/>
  <c r="E36" i="5"/>
  <c r="D36" i="5"/>
  <c r="C36" i="5"/>
  <c r="B36" i="5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A18" i="5"/>
  <c r="F46" i="4"/>
  <c r="E46" i="4"/>
  <c r="D46" i="4"/>
  <c r="F45" i="4"/>
  <c r="E45" i="4"/>
  <c r="D45" i="4"/>
  <c r="F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D19" i="4"/>
  <c r="F18" i="4"/>
  <c r="E18" i="4"/>
  <c r="D18" i="4"/>
  <c r="A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200-000001000000}">
      <text>
        <r>
          <rPr>
            <sz val="11"/>
            <color theme="1"/>
            <rFont val="Calibri"/>
            <scheme val="minor"/>
          </rPr>
          <t>======
ID#AAABbFMHvRg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arnKt7RNyiTCCNyLm+nlFzbigY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7" authorId="0" shapeId="0" xr:uid="{00000000-0006-0000-0300-000001000000}">
      <text>
        <r>
          <rPr>
            <sz val="11"/>
            <color theme="1"/>
            <rFont val="Calibri"/>
            <scheme val="minor"/>
          </rPr>
          <t>======
ID#AAABbFMHvRk
tc={20053852-57C8-49DC-8A69-0A99F4D4C249}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u0p7grfDXBV8OULwg/cvLYvnOmA=="/>
    </ext>
  </extL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7" authorId="0" shapeId="0" xr:uid="{00000000-0006-0000-0400-000001000000}">
      <text>
        <r>
          <rPr>
            <sz val="11"/>
            <color theme="1"/>
            <rFont val="Calibri"/>
            <scheme val="minor"/>
          </rPr>
          <t>======
ID#AAABbFMHvRc
tc={6A833A92-C94B-4A36-913B-97CF9B409C24}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ZgabpXY0+8xDcLa2qlgXSNsK1w=="/>
    </ext>
  </extL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6" authorId="0" shapeId="0" xr:uid="{00000000-0006-0000-0500-000001000000}">
      <text>
        <r>
          <rPr>
            <sz val="11"/>
            <color theme="1"/>
            <rFont val="Calibri"/>
            <scheme val="minor"/>
          </rPr>
          <t>======
ID#AAABhS6uLrc
tc={A5B5F6D7-93A9-4DC6-BEC9-9086975E29DA}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X4dEkHdpSApVUKxwrOmxXYEf9ew=="/>
    </ext>
  </extL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7" authorId="0" shapeId="0" xr:uid="{00000000-0006-0000-0600-000001000000}">
      <text>
        <r>
          <rPr>
            <sz val="11"/>
            <color theme="1"/>
            <rFont val="Calibri"/>
            <scheme val="minor"/>
          </rPr>
          <t>======
ID#AAABbFMHvRo
tc={2613208A-537F-44FD-95DF-5005FD0A03FE}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oLI5Pc2/ORoekaK+ogc+Ta8mEVw=="/>
    </ext>
  </extL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7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ID#AAABbFMHvRs
tc={ABEA323E-901E-42A9-8B66-D6EAB6B5A16B}    (2024-12-27 19:10:52)
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A qué aspecto le está apuntando, con relación al índice de desempeño de la política o políticas de MIPG asociadas.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JSVVDlgSQE+GGH0PdGwS1cE5dRw=="/>
    </ext>
  </extLst>
</comments>
</file>

<file path=xl/sharedStrings.xml><?xml version="1.0" encoding="utf-8"?>
<sst xmlns="http://schemas.openxmlformats.org/spreadsheetml/2006/main" count="1272" uniqueCount="219">
  <si>
    <t>Versión 01</t>
  </si>
  <si>
    <t>FORMULACIÓN Y SEGUIMIENTO DE PLANES INSTITUCIONALES ASOCIADOS A LAS POLÍTICAS DE MIPG E INTEGRADOS AL PLAN DE ACCIÓN</t>
  </si>
  <si>
    <r>
      <rPr>
        <b/>
        <sz val="11"/>
        <color theme="1"/>
        <rFont val="Verdana"/>
      </rPr>
      <t>Código:</t>
    </r>
    <r>
      <rPr>
        <sz val="11"/>
        <color theme="1"/>
        <rFont val="Verdana"/>
      </rPr>
      <t xml:space="preserve"> D101PR01F22</t>
    </r>
  </si>
  <si>
    <r>
      <rPr>
        <b/>
        <sz val="11"/>
        <color theme="1"/>
        <rFont val="Verdana"/>
      </rPr>
      <t>Versión:</t>
    </r>
    <r>
      <rPr>
        <sz val="11"/>
        <color theme="1"/>
        <rFont val="Verdana"/>
      </rPr>
      <t xml:space="preserve"> 01</t>
    </r>
  </si>
  <si>
    <t>Fecha: 17/12/2024</t>
  </si>
  <si>
    <t>Pag 1 de 1</t>
  </si>
  <si>
    <t>1. OBJETIVO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</si>
  <si>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ínteres del Ministerio.</t>
  </si>
  <si>
    <t>2. DOCUMENTOS QUE HACEN PARTE INTEGRAL DE ESTE PLAN</t>
  </si>
  <si>
    <t>Plan de Mantenimiento de Servicios Tecnológicos 2025.</t>
  </si>
  <si>
    <r>
      <rPr>
        <b/>
        <sz val="11"/>
        <color theme="1"/>
        <rFont val="Verdana"/>
      </rPr>
      <t>Código:</t>
    </r>
    <r>
      <rPr>
        <sz val="11"/>
        <color theme="1"/>
        <rFont val="Verdana"/>
      </rPr>
      <t xml:space="preserve"> D101PR01F22</t>
    </r>
  </si>
  <si>
    <r>
      <rPr>
        <b/>
        <sz val="11"/>
        <color theme="1"/>
        <rFont val="Verdana"/>
      </rPr>
      <t>Versión:</t>
    </r>
    <r>
      <rPr>
        <sz val="11"/>
        <color theme="1"/>
        <rFont val="Verdana"/>
      </rPr>
      <t xml:space="preserve"> 01</t>
    </r>
  </si>
  <si>
    <t>Nombre del Plan Institucional</t>
  </si>
  <si>
    <t>PLAN DE MANTENIMIENTO DE SERVICIOS TECNOLÓGICOS - 2025</t>
  </si>
  <si>
    <t>Objetivo Estratégico</t>
  </si>
  <si>
    <t>Fortalecer la institucionalidad del ministerio a través de la gestión del talento humano, la calidad y la innovación en la gestión pública</t>
  </si>
  <si>
    <t>Indicador estratégico</t>
  </si>
  <si>
    <t>Índice de Desarrollo Institucional IDI</t>
  </si>
  <si>
    <t>Programa estratégico</t>
  </si>
  <si>
    <t>(PE9) Fortalecer la institucionalidad del ministerio mediante la implementación, sostenimiento, mejora de requisitos y buenas prácticas en materia de gestión, desempeño y transparencia para generar la confianza y legitimidad en la ciudadanía</t>
  </si>
  <si>
    <t>Iniciativa estrateégica</t>
  </si>
  <si>
    <t>Cierre de brechas y mejora continua del desempeño institucional</t>
  </si>
  <si>
    <t>Políticas de MIPG</t>
  </si>
  <si>
    <t>Gobierno Digital</t>
  </si>
  <si>
    <t>Responsable del reporte</t>
  </si>
  <si>
    <t>Harold Alexander Méndez Guevara</t>
  </si>
  <si>
    <t>Periodicidad del reporte</t>
  </si>
  <si>
    <t>Trimestral</t>
  </si>
  <si>
    <t>Formulación del Plan</t>
  </si>
  <si>
    <t>Objetivo específico
(Impacto esperado frente a la implementación y mejora de los lineamientos de la política de MIPG)</t>
  </si>
  <si>
    <t>Componente o índice de la política / Subcomponente o subíndice</t>
  </si>
  <si>
    <t>Actividad Programada</t>
  </si>
  <si>
    <t>Responsable</t>
  </si>
  <si>
    <t>Productos de la actividad</t>
  </si>
  <si>
    <t xml:space="preserve">Resultados esperados para el primer trimestre </t>
  </si>
  <si>
    <t xml:space="preserve">Productos esperados para el primer trimestre </t>
  </si>
  <si>
    <t xml:space="preserve">Resultados esperados para el segundo trimestre </t>
  </si>
  <si>
    <t xml:space="preserve">Productos esperados para el segundo trimestre </t>
  </si>
  <si>
    <t xml:space="preserve">Resultados esperados para el tercer trimestre </t>
  </si>
  <si>
    <t xml:space="preserve">Productos esperados para el tercer trimestre </t>
  </si>
  <si>
    <t xml:space="preserve">Resultados esperados para el cuarto trimestre </t>
  </si>
  <si>
    <t xml:space="preserve">Productos esperados para el cuarto trimestre </t>
  </si>
  <si>
    <t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t>
  </si>
  <si>
    <t>1. Equipos Servidores y virtualización</t>
  </si>
  <si>
    <t>Mantenimiento Servidores DL360 Gen 10 para dHCI</t>
  </si>
  <si>
    <t>Henry Galindo y Sebastián Reyes</t>
  </si>
  <si>
    <t>Disponibilidad del Servicio Informático</t>
  </si>
  <si>
    <t xml:space="preserve">10% - Adelantar las actividades de mantenimiento </t>
  </si>
  <si>
    <t>Informes de Mantenimiento</t>
  </si>
  <si>
    <t xml:space="preserve">30% - Adelantar las actividades de mantenimiento </t>
  </si>
  <si>
    <t>Mantenimiento Almacenamiento HF40 para dHCI Nimble</t>
  </si>
  <si>
    <t>2. Equipos  de red</t>
  </si>
  <si>
    <t>Mantenimiento Balanceadores Fortinet</t>
  </si>
  <si>
    <t>N/A</t>
  </si>
  <si>
    <t xml:space="preserve">50% - Adelantar las actividades de mantenimiento </t>
  </si>
  <si>
    <t>Mantenimiento Sistema de red inalámbrica - Controladora - Aruba Networks</t>
  </si>
  <si>
    <t>Henry Galindo</t>
  </si>
  <si>
    <t>Mantenimiento Sistema de red inalámbrica - Puntos de Acceso - Aruba Networks</t>
  </si>
  <si>
    <t>3. Equipos de Seguridad</t>
  </si>
  <si>
    <t>Mantenimiento Equipos Firewall FortiGate FG-1100E.</t>
  </si>
  <si>
    <t xml:space="preserve">Mantenimiento Equipo módulo de reportería FORTIANALYZER- 300G
</t>
  </si>
  <si>
    <t>Mantenimiento Solución de seguridad informática Deep Security</t>
  </si>
  <si>
    <t>Mantenimiento Solución de seguridad informática LUMU</t>
  </si>
  <si>
    <t xml:space="preserve">4. Equipo de firma digital </t>
  </si>
  <si>
    <t>Mantenimiento Appliance. Procesador Intel(R) Xeon(R) CPU E52603 v3 1.60GHz.</t>
  </si>
  <si>
    <t>Sin contrato</t>
  </si>
  <si>
    <t xml:space="preserve">25% - Adelantar las actividades de mantenimiento </t>
  </si>
  <si>
    <t>5. Equipos para telefonía</t>
  </si>
  <si>
    <t>Mantenimienteo Servidor de Telefonía - IP Office 500 Server Edition Manager (MV)</t>
  </si>
  <si>
    <t>Mantenimiento Servidor Avaya Call Reporting ACR (MV)</t>
  </si>
  <si>
    <t>Mantenimiento Avaya Session Border Controller (MV)</t>
  </si>
  <si>
    <t xml:space="preserve">Mantenimiento Teléfonos físicos </t>
  </si>
  <si>
    <t>6. Sistemas de backup</t>
  </si>
  <si>
    <t>Mantenimiento Sistema de backup centralizado</t>
  </si>
  <si>
    <t>Sebastián Reyes
Esta en proceso de contratación</t>
  </si>
  <si>
    <t xml:space="preserve">Mantenimiento Plataforma Veritas Backup Exec </t>
  </si>
  <si>
    <t>Sebastián Reyes</t>
  </si>
  <si>
    <t>7. Equipos de cómputo y audiovisuales</t>
  </si>
  <si>
    <t>Mantenimiento Computador AIO SO Windows (no tiene contrato vigente)</t>
  </si>
  <si>
    <t>Elbert Miranda</t>
  </si>
  <si>
    <t>Mantenimiento Computador portátil (no tiene contrato vigente)</t>
  </si>
  <si>
    <t>Mantenimiento Impresora térmica / carnets (no tiene contrato vigente)</t>
  </si>
  <si>
    <t>Mantenimiento Scanner marca Kodak (todos) (no tiene contrato vigente)</t>
  </si>
  <si>
    <t>Mantenimiento Sistema de sonido (no tiene contrato vigente)</t>
  </si>
  <si>
    <t>Mantenimiento Plataforma de impresión (no tiene contrato vigente)</t>
  </si>
  <si>
    <t>8. Sistemas de Monitoreo</t>
  </si>
  <si>
    <t>Mantenimiento Software monitoreo PRTG</t>
  </si>
  <si>
    <t>9. Equipos de Almacenamiento</t>
  </si>
  <si>
    <t xml:space="preserve">Mantenimiento Almacenamiento Hitachi </t>
  </si>
  <si>
    <t xml:space="preserve">100% - Adelantar las actividades de mantenimiento </t>
  </si>
  <si>
    <t xml:space="preserve">10. UPS </t>
  </si>
  <si>
    <t>Mantenimiento UPS Datacenter</t>
  </si>
  <si>
    <t>12. Software Capa Media (Middleware)</t>
  </si>
  <si>
    <t>Mantenimiento Software de Gestión Calidad- GINA</t>
  </si>
  <si>
    <t>Sergio Duarte Rojas 
SI</t>
  </si>
  <si>
    <t>Mantenimiento Sofware SGDEA - AZ Digital</t>
  </si>
  <si>
    <t>Mantenimiento Software de Gestión Financiera y Administrativa WEBSAFI</t>
  </si>
  <si>
    <t>13. Servidores para bases de datos</t>
  </si>
  <si>
    <t>Mantenimiento ODA</t>
  </si>
  <si>
    <t>Erika Gonzalez</t>
  </si>
  <si>
    <t xml:space="preserve">34% - Adelantar las actividades de mantenimiento </t>
  </si>
  <si>
    <t xml:space="preserve">33% - Adelantar las actividades de mantenimiento 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</si>
  <si>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</si>
  <si>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</si>
  <si>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Equipo Infraestructura Tecnológica y Mesa de Servicios</t>
  </si>
  <si>
    <t>Los soportes y/o evidencias que se carguen en esta columna o se registren en unidades de drive, no debe ser de caracter confidencial, ya que esta información también se publica de cara a la ciudadanía.</t>
  </si>
  <si>
    <t>Componente o índice de la política</t>
  </si>
  <si>
    <t>Subcomponente o sub índice</t>
  </si>
  <si>
    <t>Resultados Alcanzados cuarto trimestre</t>
  </si>
  <si>
    <t>Productos entregados cuarto trimestre</t>
  </si>
  <si>
    <t xml:space="preserve">
Porcentaje de cumplimiento cuarto trimestre
No de productos entregados / No de productos esperados para el trimestre *100</t>
  </si>
  <si>
    <t>Observación o comentarios adicionales a tener en cuenta para el CIGD</t>
  </si>
  <si>
    <t>Soportes y/o evidencias</t>
  </si>
  <si>
    <t>Ninguno</t>
  </si>
  <si>
    <t>Este mantenimiento se realizó en su totalidad en el segundo trimestre</t>
  </si>
  <si>
    <t>01 Equipos Servidores y virtualización</t>
  </si>
  <si>
    <t>02 Equipos  de red</t>
  </si>
  <si>
    <t>Se realizó el mantenimiento de acuerdo con lo planeado</t>
  </si>
  <si>
    <t>Informe de mantenimiento</t>
  </si>
  <si>
    <t>03 Equipos de Seguridad</t>
  </si>
  <si>
    <t>Este servicio es en la nube por tanto no se realiza mantenimiento</t>
  </si>
  <si>
    <t>04 Equipo de firma digital</t>
  </si>
  <si>
    <t>Informe Mantenimiento Avaya</t>
  </si>
  <si>
    <t>05 Equipos para telefonía</t>
  </si>
  <si>
    <t>LEVANTAMIENTO INFORMACION
INFORME TÉCNICO DE ACTUALIZACIÓN DE LA PLATAFORMA BACKUP EXEC VERSIÓN 24.0</t>
  </si>
  <si>
    <t>06 Sistemas de backup</t>
  </si>
  <si>
    <t xml:space="preserve">No se adelantaron actividades de mantenimiento, equipos sin contrato para soporte y mantenimiento. </t>
  </si>
  <si>
    <t xml:space="preserve">Durante el año 2025 no se realizaron contratos para soportar estos mantenimientos. </t>
  </si>
  <si>
    <t>07 Equipos de cómputo y audiovisuales</t>
  </si>
  <si>
    <t>Este mantenimiento se realizó en su totalidad en el tercer trimestre</t>
  </si>
  <si>
    <t>08 Sistemas de Monitoreo</t>
  </si>
  <si>
    <t>09 Equipos de Almacenamiento</t>
  </si>
  <si>
    <t>10 UPS</t>
  </si>
  <si>
    <t>12 Software Capa Media (Middleware)</t>
  </si>
  <si>
    <t>Analítica</t>
  </si>
  <si>
    <t>13 Servidores para bases de datos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</si>
  <si>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</si>
  <si>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</si>
  <si>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Elbert Gregorio Miranda Pineda</t>
  </si>
  <si>
    <t>Resultados Alcanzados segundo trimestre</t>
  </si>
  <si>
    <t>Productos entregados segundo trimestre</t>
  </si>
  <si>
    <t xml:space="preserve">
Porcentaje de cumplimiento segundo trimestre
No de productos entregados / No de productos esperados para el trimestre *100</t>
  </si>
  <si>
    <t>Se realizó el mantenimiento programado</t>
  </si>
  <si>
    <t>Informe de mantenimiento Nodos Hiperconvergencia</t>
  </si>
  <si>
    <t>Informe de mantenimiento almacenamiento Nimble</t>
  </si>
  <si>
    <t>Informe de mantenimiento equipos FortiADC</t>
  </si>
  <si>
    <t>El mantenimiento está programado para el mes de agosto de 2025</t>
  </si>
  <si>
    <t>Sin avances en el periodo</t>
  </si>
  <si>
    <t>El mantenimiento se realizará en el mes de julio de 2025</t>
  </si>
  <si>
    <t xml:space="preserve">Actualmente no se cuenta con contrato vigente para actividades de mantenimiento </t>
  </si>
  <si>
    <t>Este mantenimiento esta en proceso de contratación</t>
  </si>
  <si>
    <t>Ficha Técnica</t>
  </si>
  <si>
    <t>08 Equipos de cómputo y audiovisuales</t>
  </si>
  <si>
    <t>Este mantenimiento esta en proceso de contratación. Se realizaría en el segundo semestre 2025</t>
  </si>
  <si>
    <t xml:space="preserve">11 UPS </t>
  </si>
  <si>
    <t>12 Aire Acondicionado</t>
  </si>
  <si>
    <t>Durante este período no se programaron actividades de mantenimiento.</t>
  </si>
  <si>
    <r>
      <rPr>
        <b/>
        <sz val="11"/>
        <color theme="1"/>
        <rFont val="Verdana"/>
      </rPr>
      <t>Código:</t>
    </r>
    <r>
      <rPr>
        <sz val="11"/>
        <color theme="1"/>
        <rFont val="Verdana"/>
      </rPr>
      <t xml:space="preserve"> D101PR01F22</t>
    </r>
  </si>
  <si>
    <r>
      <rPr>
        <b/>
        <sz val="11"/>
        <color theme="1"/>
        <rFont val="Verdana"/>
      </rPr>
      <t>Versión:</t>
    </r>
    <r>
      <rPr>
        <sz val="11"/>
        <color theme="1"/>
        <rFont val="Verdana"/>
      </rPr>
      <t xml:space="preserve"> 01</t>
    </r>
  </si>
  <si>
    <t xml:space="preserve">Harold </t>
  </si>
  <si>
    <t>Subcomponente o subíndice</t>
  </si>
  <si>
    <t>Equipos Servidores y virtualización</t>
  </si>
  <si>
    <t>Mantenimiento Equipos de conectividad dHCI Switches</t>
  </si>
  <si>
    <t>Equipos  de red</t>
  </si>
  <si>
    <t>Equipos de Seguridad</t>
  </si>
  <si>
    <t>Mantenimiento Equipos Firewall FortiGate FG-1100E-BDL-950-12 10GE SFP+
TRANSCEIVER MODULE , SHORT RANGE FOR ALL SYSTEMS
WITH SFP + AND SFP/SFP+ SLOTS, FN-TRAN-SFP+SR; 40GE
QSFP+ TRANSCEIVERE, SHORT RANGE FOR ALL SYSTEMS
WITH QSFP+SLOTS, FN-TRAN QSFP+SR.</t>
  </si>
  <si>
    <t>Mantenimiento Equipo módulo de reportería FORTIANALYZER- 300G
HARDWARE PLUSS 3 YEAR 24X7 FORTICARE AND
FORTINANALIZER ENTERPRISE PROTECTION; FAZ-300G
-BDL-466-12.</t>
  </si>
  <si>
    <t>Mantenimiento Equipo módulo de administración HARDWARE PLUSS
FORTICARE PREMIUM AND FORTICARE BPS.
FMG-200G-BDL-447-12.</t>
  </si>
  <si>
    <t>Mantenimieneto Solución de seguridad informática LUMU</t>
  </si>
  <si>
    <t xml:space="preserve">Equipo de firma digital </t>
  </si>
  <si>
    <t>Equipos para telefonía</t>
  </si>
  <si>
    <t>Sistemas de backup</t>
  </si>
  <si>
    <t>Equipos de cómputo y audiovisuales</t>
  </si>
  <si>
    <t>Mantenimiento Computador AIO SO Windows</t>
  </si>
  <si>
    <t>Mantenimiento Computador portátil</t>
  </si>
  <si>
    <t>Mantenimiento Impresora térmica / carnets</t>
  </si>
  <si>
    <t>Mantenimiento Scanner marca Kodak (todos)</t>
  </si>
  <si>
    <t>Mantenimiento VideoBeam marca Epson
(nuevos VideoBeams)</t>
  </si>
  <si>
    <t>Mantenimiento Sistema de sonido</t>
  </si>
  <si>
    <t>Mantenimiento Plataforma de impresión</t>
  </si>
  <si>
    <t>Sistemas de Monitoreo</t>
  </si>
  <si>
    <t>Equipos de Almacenamiento</t>
  </si>
  <si>
    <t xml:space="preserve">UPS </t>
  </si>
  <si>
    <t>Mantenimiento UPS Cuartos técnicos</t>
  </si>
  <si>
    <t>Aire Acondicionado</t>
  </si>
  <si>
    <t>Mantenimiento AA de cuartos técnicos + Datacenter</t>
  </si>
  <si>
    <t>Software Capa Media (Middleware)</t>
  </si>
  <si>
    <t>Servidores para bases de datos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</si>
  <si>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</si>
  <si>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</si>
  <si>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Resultados Alcanzados primer trimestre</t>
  </si>
  <si>
    <t>Productos entregados primer trimestre</t>
  </si>
  <si>
    <t xml:space="preserve">
Porcentaje de cumplimiento primer trimestre
No de productos entregados / No de productos esperados para el trimestre *100</t>
  </si>
  <si>
    <t>En programación con el proveedor de soporte, para su ejecución en el mes de abril de 2025</t>
  </si>
  <si>
    <t>Se presentarán en el siguiente seguimiento</t>
  </si>
  <si>
    <t>No se cuenta con soporte de esta solución</t>
  </si>
  <si>
    <t>Se realizó el mantenimiento de los scanners segun lo planeado</t>
  </si>
  <si>
    <t xml:space="preserve">Informe de mantenimiento del primer trimestre </t>
  </si>
  <si>
    <t xml:space="preserve">Se cumple con el plan proyectado </t>
  </si>
  <si>
    <t>https://drive.google.com/drive/folders/13nOLdJBij2eGf4sV_OSPkSFCqEeUkUgI?usp=drive_link</t>
  </si>
  <si>
    <t>Se realizó el mantenimiento de la impresora segun lo planeado</t>
  </si>
  <si>
    <t>Se realizó el mantenimiento preventivo de acuerdo con lo planeado</t>
  </si>
  <si>
    <t>Informe de mantenimiento PRTG</t>
  </si>
  <si>
    <t>Se cumple con lo proyectado para este periodo</t>
  </si>
  <si>
    <t>https://drive.google.com/drive/folders/1pj8aYGNmDlm0hiwef62EI5fBWzGxAooN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</si>
  <si>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</si>
  <si>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</si>
  <si>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t>Iniciativa estratégica</t>
  </si>
  <si>
    <r>
      <rPr>
        <b/>
        <sz val="8"/>
        <color theme="1"/>
        <rFont val="Verdana"/>
      </rPr>
      <t>Código:</t>
    </r>
    <r>
      <rPr>
        <sz val="8"/>
        <color theme="1"/>
        <rFont val="Verdana"/>
      </rPr>
      <t xml:space="preserve"> D101PR01F22</t>
    </r>
  </si>
  <si>
    <r>
      <rPr>
        <b/>
        <sz val="8"/>
        <color theme="1"/>
        <rFont val="Verdana"/>
      </rPr>
      <t>Versión:</t>
    </r>
    <r>
      <rPr>
        <sz val="8"/>
        <color theme="1"/>
        <rFont val="Verdana"/>
      </rPr>
      <t xml:space="preserve"> 01</t>
    </r>
  </si>
  <si>
    <r>
      <rPr>
        <b/>
        <sz val="8"/>
        <color theme="1"/>
        <rFont val="Verdana"/>
      </rPr>
      <t xml:space="preserve">Fecha: </t>
    </r>
    <r>
      <rPr>
        <sz val="8"/>
        <color theme="1"/>
        <rFont val="Verdana"/>
      </rPr>
      <t>17/12/2024</t>
    </r>
  </si>
  <si>
    <t>CONTROL DE CAMBIOS</t>
  </si>
  <si>
    <t>VERSIÓN</t>
  </si>
  <si>
    <t>DESCRIPCIÓN</t>
  </si>
  <si>
    <t>FECHA</t>
  </si>
  <si>
    <t>Área Responsable</t>
  </si>
  <si>
    <t>Formulación del Plan de Mantenimiento de servicios tecnológicos para la vigencia 2025 aprobado en Comité No. 04 de Gestión y Desempeño Sectorial e Institucional</t>
  </si>
  <si>
    <t>Oficina de Tecnologías y Sistemas de Información</t>
  </si>
  <si>
    <t>PORCENTAJE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</si>
</sst>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6" x14ac:knownFonts="1">
    <font>
      <sz val="11"/>
      <color theme="1"/>
      <name val="Calibri"/>
      <scheme val="minor"/>
    </font>
    <font>
      <b/>
      <sz val="24"/>
      <color theme="1"/>
      <name val="Verdana"/>
    </font>
    <font>
      <sz val="11"/>
      <name val="Calibri"/>
    </font>
    <font>
      <sz val="11"/>
      <color theme="1"/>
      <name val="Verdana"/>
    </font>
    <font>
      <b/>
      <sz val="11"/>
      <color theme="1"/>
      <name val="Verdana"/>
    </font>
    <font>
      <b/>
      <sz val="11"/>
      <color theme="0"/>
      <name val="Verdana"/>
    </font>
    <font>
      <sz val="11"/>
      <color theme="1"/>
      <name val="Calibri"/>
    </font>
    <font>
      <b/>
      <sz val="11"/>
      <color rgb="FF000000"/>
      <name val="Verdana"/>
    </font>
    <font>
      <sz val="11"/>
      <color rgb="FF000000"/>
      <name val="Verdana"/>
    </font>
    <font>
      <b/>
      <sz val="12"/>
      <color theme="1"/>
      <name val="Verdana"/>
    </font>
    <font>
      <sz val="8"/>
      <color theme="1"/>
      <name val="Verdana"/>
    </font>
    <font>
      <b/>
      <sz val="8"/>
      <color theme="1"/>
      <name val="Verdana"/>
    </font>
    <font>
      <sz val="11"/>
      <color rgb="FFFF0000"/>
      <name val="Verdana"/>
    </font>
    <font>
      <b/>
      <sz val="14"/>
      <color theme="0"/>
      <name val="Verdana"/>
    </font>
    <font>
      <u/>
      <sz val="11"/>
      <color theme="1"/>
      <name val="Verdana"/>
    </font>
    <font>
      <u/>
      <sz val="11"/>
      <color theme="1"/>
      <name val="Verdana"/>
    </font>
    <font>
      <u/>
      <sz val="11"/>
      <color theme="1"/>
      <name val="Verdana"/>
    </font>
    <font>
      <sz val="11"/>
      <color theme="1"/>
      <name val="Calibri"/>
      <scheme val="minor"/>
    </font>
    <font>
      <sz val="12"/>
      <color theme="1"/>
      <name val="Verdana"/>
    </font>
    <font>
      <u/>
      <sz val="11"/>
      <color theme="1"/>
      <name val="Verdana"/>
    </font>
    <font>
      <u/>
      <sz val="11"/>
      <color theme="1"/>
      <name val="Verdana"/>
    </font>
    <font>
      <sz val="12"/>
      <color theme="1"/>
      <name val="Calibri"/>
    </font>
    <font>
      <u/>
      <sz val="11"/>
      <color rgb="FF0000FF"/>
      <name val="Verdana"/>
    </font>
    <font>
      <b/>
      <sz val="11"/>
      <color rgb="FFFFFFFF"/>
      <name val="Verdana"/>
    </font>
    <font>
      <b/>
      <sz val="11"/>
      <color rgb="FFFF0000"/>
      <name val="Verdana"/>
    </font>
    <font>
      <sz val="11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EECE1"/>
        <bgColor rgb="FFEEECE1"/>
      </patternFill>
    </fill>
    <fill>
      <patternFill patternType="solid">
        <fgColor rgb="FFEAF4E4"/>
        <bgColor rgb="FFEAF4E4"/>
      </patternFill>
    </fill>
    <fill>
      <patternFill patternType="solid">
        <fgColor rgb="FFDBE5F1"/>
        <bgColor rgb="FFDBE5F1"/>
      </patternFill>
    </fill>
    <fill>
      <patternFill patternType="solid">
        <fgColor rgb="FF006000"/>
        <bgColor rgb="FF006000"/>
      </patternFill>
    </fill>
    <fill>
      <patternFill patternType="solid">
        <fgColor rgb="FF00B0F0"/>
        <bgColor rgb="FF00B0F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2D6437"/>
        <bgColor rgb="FF2D6437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2" borderId="4" xfId="0" applyFont="1" applyFill="1" applyBorder="1"/>
    <xf numFmtId="0" fontId="3" fillId="0" borderId="0" xfId="0" applyFont="1"/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/>
    <xf numFmtId="0" fontId="4" fillId="3" borderId="7" xfId="0" applyFont="1" applyFill="1" applyBorder="1" applyAlignment="1">
      <alignment vertical="center" wrapText="1"/>
    </xf>
    <xf numFmtId="0" fontId="3" fillId="0" borderId="10" xfId="0" applyFont="1" applyBorder="1"/>
    <xf numFmtId="0" fontId="4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4" borderId="1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0" xfId="0" applyFont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/>
    </xf>
    <xf numFmtId="0" fontId="6" fillId="0" borderId="0" xfId="0" applyFont="1"/>
    <xf numFmtId="0" fontId="4" fillId="0" borderId="18" xfId="0" applyFont="1" applyBorder="1" applyAlignment="1">
      <alignment horizontal="center" vertical="center" wrapText="1"/>
    </xf>
    <xf numFmtId="0" fontId="5" fillId="6" borderId="21" xfId="0" applyFont="1" applyFill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7" fillId="7" borderId="24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3" fillId="8" borderId="7" xfId="0" applyFont="1" applyFill="1" applyBorder="1" applyAlignment="1">
      <alignment horizontal="center" vertical="center" wrapText="1"/>
    </xf>
    <xf numFmtId="9" fontId="8" fillId="8" borderId="7" xfId="0" applyNumberFormat="1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7" borderId="2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5" borderId="7" xfId="0" applyFont="1" applyFill="1" applyBorder="1"/>
    <xf numFmtId="0" fontId="4" fillId="0" borderId="7" xfId="0" applyFont="1" applyBorder="1"/>
    <xf numFmtId="0" fontId="9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8" fillId="2" borderId="12" xfId="0" applyFont="1" applyFill="1" applyBorder="1" applyAlignment="1">
      <alignment vertical="center" wrapText="1"/>
    </xf>
    <xf numFmtId="0" fontId="15" fillId="10" borderId="7" xfId="0" applyFont="1" applyFill="1" applyBorder="1" applyAlignment="1">
      <alignment horizontal="left" vertical="center" wrapText="1"/>
    </xf>
    <xf numFmtId="0" fontId="16" fillId="10" borderId="7" xfId="0" applyFont="1" applyFill="1" applyBorder="1" applyAlignment="1">
      <alignment vertical="center" wrapText="1"/>
    </xf>
    <xf numFmtId="9" fontId="3" fillId="10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vertical="center" wrapText="1"/>
    </xf>
    <xf numFmtId="0" fontId="3" fillId="10" borderId="7" xfId="0" applyFont="1" applyFill="1" applyBorder="1" applyAlignment="1">
      <alignment horizontal="center" vertical="center" wrapText="1"/>
    </xf>
    <xf numFmtId="9" fontId="8" fillId="10" borderId="7" xfId="0" applyNumberFormat="1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left" vertical="center" wrapText="1"/>
    </xf>
    <xf numFmtId="0" fontId="17" fillId="10" borderId="0" xfId="0" applyFont="1" applyFill="1"/>
    <xf numFmtId="0" fontId="18" fillId="0" borderId="7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9" fontId="3" fillId="0" borderId="7" xfId="0" applyNumberFormat="1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18" fillId="10" borderId="27" xfId="0" applyFont="1" applyFill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1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9" fontId="3" fillId="0" borderId="7" xfId="0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3" fillId="0" borderId="7" xfId="0" applyFont="1" applyBorder="1"/>
    <xf numFmtId="0" fontId="3" fillId="0" borderId="7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 vertical="center"/>
    </xf>
    <xf numFmtId="0" fontId="2" fillId="0" borderId="9" xfId="0" applyFont="1" applyBorder="1"/>
    <xf numFmtId="0" fontId="2" fillId="0" borderId="11" xfId="0" applyFont="1" applyBorder="1"/>
    <xf numFmtId="0" fontId="4" fillId="0" borderId="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2" fillId="0" borderId="14" xfId="0" applyFont="1" applyBorder="1"/>
    <xf numFmtId="0" fontId="4" fillId="5" borderId="13" xfId="0" applyFont="1" applyFill="1" applyBorder="1" applyAlignment="1">
      <alignment horizontal="center" vertical="center"/>
    </xf>
    <xf numFmtId="0" fontId="2" fillId="0" borderId="20" xfId="0" applyFont="1" applyBorder="1"/>
    <xf numFmtId="0" fontId="4" fillId="0" borderId="5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8" xfId="0" applyFont="1" applyBorder="1"/>
    <xf numFmtId="0" fontId="0" fillId="0" borderId="0" xfId="0"/>
    <xf numFmtId="0" fontId="2" fillId="0" borderId="17" xfId="0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4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3" fillId="6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7" fillId="0" borderId="5" xfId="0" applyFont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2" fillId="0" borderId="31" xfId="0" applyFont="1" applyBorder="1"/>
    <xf numFmtId="0" fontId="3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/>
    </xf>
    <xf numFmtId="0" fontId="23" fillId="11" borderId="3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9" fontId="25" fillId="12" borderId="3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comments4.xml.rels><?xml version="1.0" encoding="UTF-8" standalone="yes"?>
<Relationships xmlns="http://schemas.openxmlformats.org/package/2006/relationships"><Relationship Id="rId1" Type="http://customschemas.google.com/relationships/workbookmetadata" Target="commentsmeta3"/></Relationships>
</file>

<file path=xl/_rels/comments5.xml.rels><?xml version="1.0" encoding="UTF-8" standalone="yes"?>
<Relationships xmlns="http://schemas.openxmlformats.org/package/2006/relationships"><Relationship Id="rId1" Type="http://customschemas.google.com/relationships/workbookmetadata" Target="commentsmeta4"/></Relationships>
</file>

<file path=xl/_rels/comments6.xml.rels><?xml version="1.0" encoding="UTF-8" standalone="yes"?>
<Relationships xmlns="http://schemas.openxmlformats.org/package/2006/relationships"><Relationship Id="rId1" Type="http://customschemas.google.com/relationships/workbookmetadata" Target="commentsmeta5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41</xdr:row>
      <xdr:rowOff>76200</xdr:rowOff>
    </xdr:from>
    <xdr:ext cx="133350" cy="4953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84088" y="3537113"/>
          <a:ext cx="123825" cy="4857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u="none" strike="noStrike">
            <a:solidFill>
              <a:srgbClr val="00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209550</xdr:colOff>
      <xdr:row>15</xdr:row>
      <xdr:rowOff>19050</xdr:rowOff>
    </xdr:from>
    <xdr:ext cx="6496050" cy="2505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102738" y="2532225"/>
          <a:ext cx="6486525" cy="2495550"/>
        </a:xfrm>
        <a:prstGeom prst="rect">
          <a:avLst/>
        </a:prstGeom>
        <a:noFill/>
        <a:ln>
          <a:noFill/>
        </a:ln>
        <a:effectLst>
          <a:outerShdw dist="28398" dir="3806097" algn="ctr" rotWithShape="0">
            <a:srgbClr val="7F7F7F">
              <a:alpha val="47843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endParaRPr sz="24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2400"/>
            <a:buFont typeface="Arial"/>
            <a:buNone/>
          </a:pPr>
          <a:endParaRPr sz="24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2400"/>
            <a:buFont typeface="Verdana"/>
            <a:buNone/>
          </a:pPr>
          <a:r>
            <a:rPr lang="en-US" sz="2400" b="0" i="0" u="none" strike="noStrike">
              <a:solidFill>
                <a:srgbClr val="000000"/>
              </a:solidFill>
              <a:latin typeface="Verdana"/>
              <a:ea typeface="Verdana"/>
              <a:cs typeface="Verdana"/>
              <a:sym typeface="Verdana"/>
            </a:rPr>
            <a:t>PLAN DE MANTENIMIENTO SERVICIOS TECNOLÓGICOS - 2025</a:t>
          </a:r>
          <a:endParaRPr sz="1400"/>
        </a:p>
      </xdr:txBody>
    </xdr:sp>
    <xdr:clientData fLocksWithSheet="0"/>
  </xdr:oneCellAnchor>
  <xdr:oneCellAnchor>
    <xdr:from>
      <xdr:col>3</xdr:col>
      <xdr:colOff>304800</xdr:colOff>
      <xdr:row>33</xdr:row>
      <xdr:rowOff>123825</xdr:rowOff>
    </xdr:from>
    <xdr:ext cx="1333500" cy="1209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1</xdr:row>
      <xdr:rowOff>76200</xdr:rowOff>
    </xdr:from>
    <xdr:ext cx="99060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57250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28575</xdr:rowOff>
    </xdr:from>
    <xdr:ext cx="847725" cy="619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0</xdr:row>
      <xdr:rowOff>57150</xdr:rowOff>
    </xdr:from>
    <xdr:ext cx="733425" cy="6381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QMJragGSvaoUOFoleirSTlMVO1odwIQX?usp=drive_link" TargetMode="External"/><Relationship Id="rId13" Type="http://schemas.openxmlformats.org/officeDocument/2006/relationships/hyperlink" Target="https://drive.google.com/drive/folders/1CeD1pwS7jppNNhfqpIxC9nk059ZqApRH?usp=drive_link" TargetMode="External"/><Relationship Id="rId18" Type="http://schemas.openxmlformats.org/officeDocument/2006/relationships/hyperlink" Target="https://drive.google.com/drive/folders/1oxRG-GIQEmjrxIR1glg7H7Pnqao2qKp9?usp=drive_link" TargetMode="External"/><Relationship Id="rId26" Type="http://schemas.openxmlformats.org/officeDocument/2006/relationships/hyperlink" Target="https://drive.google.com/drive/folders/15ouc4AmQwv6KfO52t79uPGzW7by_G_KU?usp=drive_link" TargetMode="External"/><Relationship Id="rId3" Type="http://schemas.openxmlformats.org/officeDocument/2006/relationships/hyperlink" Target="https://drive.google.com/drive/folders/16l8fwwNdMlDfkBLuTHfjY7l10r1O8WEP" TargetMode="External"/><Relationship Id="rId21" Type="http://schemas.openxmlformats.org/officeDocument/2006/relationships/hyperlink" Target="https://drive.google.com/drive/folders/1oxRG-GIQEmjrxIR1glg7H7Pnqao2qKp9?usp=drive_link" TargetMode="External"/><Relationship Id="rId7" Type="http://schemas.openxmlformats.org/officeDocument/2006/relationships/hyperlink" Target="https://drive.google.com/drive/folders/1QMJragGSvaoUOFoleirSTlMVO1odwIQX?usp=drive_link" TargetMode="External"/><Relationship Id="rId12" Type="http://schemas.openxmlformats.org/officeDocument/2006/relationships/hyperlink" Target="https://drive.google.com/drive/folders/1CeD1pwS7jppNNhfqpIxC9nk059ZqApRH?usp=drive_link" TargetMode="External"/><Relationship Id="rId17" Type="http://schemas.openxmlformats.org/officeDocument/2006/relationships/hyperlink" Target="https://drive.google.com/drive/folders/1oxRG-GIQEmjrxIR1glg7H7Pnqao2qKp9?usp=drive_link" TargetMode="External"/><Relationship Id="rId25" Type="http://schemas.openxmlformats.org/officeDocument/2006/relationships/hyperlink" Target="https://drive.google.com/drive/folders/1u00I83Lx3nMXdn_Vd5XWQtCzSXmtr3of?usp=drive_link" TargetMode="External"/><Relationship Id="rId2" Type="http://schemas.openxmlformats.org/officeDocument/2006/relationships/hyperlink" Target="https://drive.google.com/drive/folders/1uUuWOrQ9Q-9gK6kCe5TbWvAlV-6rAdj9?usp=drive_link" TargetMode="External"/><Relationship Id="rId16" Type="http://schemas.openxmlformats.org/officeDocument/2006/relationships/hyperlink" Target="https://drive.google.com/drive/folders/1BX-53mkQvFxS4HqUrGLXwyfsV4pfuOJk?usp=drive_link" TargetMode="External"/><Relationship Id="rId20" Type="http://schemas.openxmlformats.org/officeDocument/2006/relationships/hyperlink" Target="https://drive.google.com/drive/folders/1oxRG-GIQEmjrxIR1glg7H7Pnqao2qKp9?usp=drive_link" TargetMode="External"/><Relationship Id="rId29" Type="http://schemas.openxmlformats.org/officeDocument/2006/relationships/hyperlink" Target="https://drive.google.com/drive/folders/1BGkGdf_cdRhyn5iDTrvaHROLqgbtM576?usp=drive_link" TargetMode="External"/><Relationship Id="rId1" Type="http://schemas.openxmlformats.org/officeDocument/2006/relationships/hyperlink" Target="https://drive.google.com/drive/folders/1uUuWOrQ9Q-9gK6kCe5TbWvAlV-6rAdj9?usp=drive_link" TargetMode="External"/><Relationship Id="rId6" Type="http://schemas.openxmlformats.org/officeDocument/2006/relationships/hyperlink" Target="https://drive.google.com/drive/folders/1QMJragGSvaoUOFoleirSTlMVO1odwIQX?usp=drive_link" TargetMode="External"/><Relationship Id="rId11" Type="http://schemas.openxmlformats.org/officeDocument/2006/relationships/hyperlink" Target="https://drive.google.com/drive/folders/1CeD1pwS7jppNNhfqpIxC9nk059ZqApRH?usp=drive_link" TargetMode="External"/><Relationship Id="rId24" Type="http://schemas.openxmlformats.org/officeDocument/2006/relationships/hyperlink" Target="https://drive.google.com/drive/folders/1z5vr7_YssI8louMiJSuMJGpfhJmh2cwx?usp=drive_link" TargetMode="External"/><Relationship Id="rId32" Type="http://schemas.openxmlformats.org/officeDocument/2006/relationships/comments" Target="../comments2.xml"/><Relationship Id="rId5" Type="http://schemas.openxmlformats.org/officeDocument/2006/relationships/hyperlink" Target="https://drive.google.com/drive/folders/16l8fwwNdMlDfkBLuTHfjY7l10r1O8WEP" TargetMode="External"/><Relationship Id="rId15" Type="http://schemas.openxmlformats.org/officeDocument/2006/relationships/hyperlink" Target="https://drive.google.com/drive/folders/1BX-53mkQvFxS4HqUrGLXwyfsV4pfuOJk?usp=drive_link" TargetMode="External"/><Relationship Id="rId23" Type="http://schemas.openxmlformats.org/officeDocument/2006/relationships/hyperlink" Target="https://drive.google.com/drive/folders/1NkBDlO-pNja2pZmLG0NdocD3-uiSM0Q-?usp=drive_link" TargetMode="External"/><Relationship Id="rId28" Type="http://schemas.openxmlformats.org/officeDocument/2006/relationships/hyperlink" Target="https://drive.google.com/drive/folders/15ouc4AmQwv6KfO52t79uPGzW7by_G_KU?usp=drive_link" TargetMode="External"/><Relationship Id="rId10" Type="http://schemas.openxmlformats.org/officeDocument/2006/relationships/hyperlink" Target="https://drive.google.com/drive/folders/1LR8JH2MdRagSXYuliEMm_JxQp5GLM1pQ?usp=drive_link" TargetMode="External"/><Relationship Id="rId19" Type="http://schemas.openxmlformats.org/officeDocument/2006/relationships/hyperlink" Target="https://drive.google.com/drive/folders/1oxRG-GIQEmjrxIR1glg7H7Pnqao2qKp9?usp=drive_link" TargetMode="External"/><Relationship Id="rId31" Type="http://schemas.openxmlformats.org/officeDocument/2006/relationships/vmlDrawing" Target="../drawings/vmlDrawing2.vml"/><Relationship Id="rId4" Type="http://schemas.openxmlformats.org/officeDocument/2006/relationships/hyperlink" Target="https://drive.google.com/drive/folders/16l8fwwNdMlDfkBLuTHfjY7l10r1O8WEP" TargetMode="External"/><Relationship Id="rId9" Type="http://schemas.openxmlformats.org/officeDocument/2006/relationships/hyperlink" Target="https://drive.google.com/drive/folders/1QMJragGSvaoUOFoleirSTlMVO1odwIQX?usp=drive_link" TargetMode="External"/><Relationship Id="rId14" Type="http://schemas.openxmlformats.org/officeDocument/2006/relationships/hyperlink" Target="https://drive.google.com/drive/folders/1CeD1pwS7jppNNhfqpIxC9nk059ZqApRH?usp=drive_link" TargetMode="External"/><Relationship Id="rId22" Type="http://schemas.openxmlformats.org/officeDocument/2006/relationships/hyperlink" Target="https://drive.google.com/drive/folders/1oxRG-GIQEmjrxIR1glg7H7Pnqao2qKp9?usp=drive_link" TargetMode="External"/><Relationship Id="rId27" Type="http://schemas.openxmlformats.org/officeDocument/2006/relationships/hyperlink" Target="https://drive.google.com/drive/folders/15ouc4AmQwv6KfO52t79uPGzW7by_G_KU?usp=drive_link" TargetMode="External"/><Relationship Id="rId30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awYPrlor4JXnVAmheh1_ew_9lR9d1AzO?usp=drive_link" TargetMode="External"/><Relationship Id="rId3" Type="http://schemas.openxmlformats.org/officeDocument/2006/relationships/hyperlink" Target="https://drive.google.com/drive/folders/17J1GnYBzIILWf8hOleLf9G_yKisgT-OA?usp=drive_link" TargetMode="External"/><Relationship Id="rId7" Type="http://schemas.openxmlformats.org/officeDocument/2006/relationships/hyperlink" Target="https://drive.google.com/drive/folders/1erRiJI9LU_hbNV4AifcPofaRafXz0QL2?usp=drive_link" TargetMode="External"/><Relationship Id="rId2" Type="http://schemas.openxmlformats.org/officeDocument/2006/relationships/hyperlink" Target="https://drive.google.com/drive/folders/1_zuhURbUxmkJGhOIJ1BtZ8SfoIkjiPwm?usp=drive_link" TargetMode="External"/><Relationship Id="rId1" Type="http://schemas.openxmlformats.org/officeDocument/2006/relationships/hyperlink" Target="https://drive.google.com/drive/folders/1_zuhURbUxmkJGhOIJ1BtZ8SfoIkjiPwm?usp=drive_link" TargetMode="External"/><Relationship Id="rId6" Type="http://schemas.openxmlformats.org/officeDocument/2006/relationships/hyperlink" Target="https://drive.google.com/drive/folders/1P4ujIsW7oldWRDPmg6a-k1ug_HIzaoMH?usp=drive_link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drive.google.com/drive/folders/1P4ujIsW7oldWRDPmg6a-k1ug_HIzaoMH?usp=drive_link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drive.google.com/drive/folders/1cepij9ytZ6AUu8CKpeOYubj4y7e75H2j?usp=drive_link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pj8aYGNmDlm0hiwef62EI5fBWzGxAooN" TargetMode="External"/><Relationship Id="rId2" Type="http://schemas.openxmlformats.org/officeDocument/2006/relationships/hyperlink" Target="https://drive.google.com/drive/folders/13nOLdJBij2eGf4sV_OSPkSFCqEeUkUgI?usp=drive_link" TargetMode="External"/><Relationship Id="rId1" Type="http://schemas.openxmlformats.org/officeDocument/2006/relationships/hyperlink" Target="https://drive.google.com/drive/folders/13nOLdJBij2eGf4sV_OSPkSFCqEeUkUgI?usp=drive_link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1:I37"/>
  <sheetViews>
    <sheetView showGridLines="0" workbookViewId="0"/>
  </sheetViews>
  <sheetFormatPr baseColWidth="10" defaultColWidth="14.42578125" defaultRowHeight="15" customHeight="1" x14ac:dyDescent="0.25"/>
  <cols>
    <col min="1" max="26" width="11.5703125" customWidth="1"/>
  </cols>
  <sheetData>
    <row r="31" spans="1:9" ht="51.75" customHeight="1" x14ac:dyDescent="0.35">
      <c r="A31" s="93" t="s">
        <v>0</v>
      </c>
      <c r="B31" s="94"/>
      <c r="C31" s="94"/>
      <c r="D31" s="94"/>
      <c r="E31" s="94"/>
      <c r="F31" s="94"/>
      <c r="G31" s="94"/>
      <c r="H31" s="94"/>
      <c r="I31" s="95"/>
    </row>
    <row r="37" spans="1:9" ht="20.25" customHeight="1" x14ac:dyDescent="0.35">
      <c r="A37" s="93"/>
      <c r="B37" s="94"/>
      <c r="C37" s="94"/>
      <c r="D37" s="94"/>
      <c r="E37" s="94"/>
      <c r="F37" s="94"/>
      <c r="G37" s="94"/>
      <c r="H37" s="94"/>
      <c r="I37" s="95"/>
    </row>
  </sheetData>
  <mergeCells count="2">
    <mergeCell ref="A31:I31"/>
    <mergeCell ref="A37:I37"/>
  </mergeCells>
  <pageMargins left="0.7" right="0.7" top="0.75" bottom="0.75" header="0" footer="0"/>
  <pageSetup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000"/>
    <pageSetUpPr fitToPage="1"/>
  </sheetPr>
  <dimension ref="A1:Z9"/>
  <sheetViews>
    <sheetView workbookViewId="0"/>
  </sheetViews>
  <sheetFormatPr baseColWidth="10" defaultColWidth="14.42578125" defaultRowHeight="15" customHeight="1" x14ac:dyDescent="0.25"/>
  <cols>
    <col min="1" max="1" width="1.42578125" customWidth="1"/>
    <col min="2" max="2" width="32.5703125" customWidth="1"/>
    <col min="3" max="3" width="63.140625" customWidth="1"/>
    <col min="4" max="4" width="28.140625" customWidth="1"/>
    <col min="5" max="16" width="11.42578125" customWidth="1"/>
  </cols>
  <sheetData>
    <row r="1" spans="1:26" ht="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x14ac:dyDescent="0.25">
      <c r="A2" s="3"/>
      <c r="B2" s="96"/>
      <c r="C2" s="99" t="s">
        <v>1</v>
      </c>
      <c r="D2" s="5" t="s">
        <v>2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</row>
    <row r="3" spans="1:26" x14ac:dyDescent="0.25">
      <c r="A3" s="6"/>
      <c r="B3" s="97"/>
      <c r="C3" s="97"/>
      <c r="D3" s="5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</row>
    <row r="4" spans="1:26" x14ac:dyDescent="0.25">
      <c r="A4" s="6"/>
      <c r="B4" s="97"/>
      <c r="C4" s="97"/>
      <c r="D4" s="7" t="s">
        <v>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</row>
    <row r="5" spans="1:26" x14ac:dyDescent="0.25">
      <c r="A5" s="8"/>
      <c r="B5" s="98"/>
      <c r="C5" s="98"/>
      <c r="D5" s="5" t="s">
        <v>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spans="1:26" ht="7.5" customHeight="1" x14ac:dyDescent="0.25">
      <c r="A6" s="2"/>
      <c r="B6" s="2"/>
      <c r="C6" s="9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</row>
    <row r="7" spans="1:26" ht="76.5" customHeight="1" x14ac:dyDescent="0.25">
      <c r="A7" s="1"/>
      <c r="B7" s="11" t="s">
        <v>6</v>
      </c>
      <c r="C7" s="100" t="s">
        <v>7</v>
      </c>
      <c r="D7" s="10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</row>
    <row r="8" spans="1:26" ht="7.5" customHeight="1" x14ac:dyDescent="0.25">
      <c r="A8" s="1"/>
      <c r="B8" s="1"/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</row>
    <row r="9" spans="1:26" ht="67.5" customHeight="1" x14ac:dyDescent="0.25">
      <c r="A9" s="1"/>
      <c r="B9" s="13" t="s">
        <v>8</v>
      </c>
      <c r="C9" s="100" t="s">
        <v>9</v>
      </c>
      <c r="D9" s="10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</row>
  </sheetData>
  <mergeCells count="4">
    <mergeCell ref="B2:B5"/>
    <mergeCell ref="C2:C5"/>
    <mergeCell ref="C7:D7"/>
    <mergeCell ref="C9:D9"/>
  </mergeCells>
  <printOptions horizontalCentered="1"/>
  <pageMargins left="0.51181102362204722" right="0.51181102362204722" top="0.55118110236220474" bottom="0.55118110236220474" header="0" footer="0"/>
  <pageSetup orientation="portrait"/>
  <headerFooter>
    <oddFooter>&amp;R Página &amp;P  de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2EFD9"/>
  </sheetPr>
  <dimension ref="A1:AD995"/>
  <sheetViews>
    <sheetView showGridLines="0" topLeftCell="A35" workbookViewId="0">
      <selection activeCell="C46" sqref="C46"/>
    </sheetView>
  </sheetViews>
  <sheetFormatPr baseColWidth="10" defaultColWidth="14.42578125" defaultRowHeight="15" customHeight="1" x14ac:dyDescent="0.25"/>
  <cols>
    <col min="1" max="1" width="38.28515625" customWidth="1"/>
    <col min="2" max="2" width="36.5703125" customWidth="1"/>
    <col min="3" max="3" width="45.7109375" customWidth="1"/>
    <col min="4" max="4" width="29.5703125" hidden="1" customWidth="1"/>
    <col min="5" max="5" width="28.7109375" hidden="1" customWidth="1"/>
    <col min="6" max="7" width="34" hidden="1" customWidth="1"/>
    <col min="8" max="8" width="34.85546875" hidden="1" customWidth="1"/>
    <col min="9" max="9" width="30.5703125" hidden="1" customWidth="1"/>
    <col min="10" max="10" width="16" hidden="1" customWidth="1"/>
    <col min="11" max="11" width="32.85546875" hidden="1" customWidth="1"/>
    <col min="12" max="13" width="30.5703125" customWidth="1"/>
    <col min="14" max="26" width="11.42578125" customWidth="1"/>
  </cols>
  <sheetData>
    <row r="1" spans="1:30" ht="16.5" customHeight="1" x14ac:dyDescent="0.25">
      <c r="A1" s="14"/>
      <c r="B1" s="104" t="s">
        <v>1</v>
      </c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5" t="s">
        <v>10</v>
      </c>
    </row>
    <row r="2" spans="1:30" ht="13.5" customHeight="1" x14ac:dyDescent="0.25">
      <c r="A2" s="15"/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5" t="s">
        <v>11</v>
      </c>
    </row>
    <row r="3" spans="1:30" ht="13.5" customHeight="1" x14ac:dyDescent="0.25">
      <c r="A3" s="15"/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9"/>
      <c r="M3" s="7" t="s">
        <v>4</v>
      </c>
    </row>
    <row r="4" spans="1:30" ht="13.5" customHeight="1" x14ac:dyDescent="0.25">
      <c r="A4" s="16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5" t="s">
        <v>5</v>
      </c>
    </row>
    <row r="5" spans="1:30" ht="14.25" customHeight="1" x14ac:dyDescent="0.25">
      <c r="A5" s="2"/>
      <c r="B5" s="2"/>
      <c r="C5" s="2"/>
      <c r="D5" s="17"/>
      <c r="E5" s="17"/>
      <c r="F5" s="17"/>
      <c r="G5" s="17"/>
      <c r="H5" s="17"/>
      <c r="I5" s="17"/>
      <c r="J5" s="17"/>
      <c r="K5" s="17"/>
      <c r="L5" s="17"/>
      <c r="M5" s="10"/>
    </row>
    <row r="6" spans="1:30" ht="15.75" customHeight="1" x14ac:dyDescent="0.25">
      <c r="A6" s="18" t="s">
        <v>12</v>
      </c>
      <c r="B6" s="102" t="s">
        <v>13</v>
      </c>
      <c r="C6" s="103"/>
      <c r="D6" s="103"/>
      <c r="E6" s="103"/>
      <c r="F6" s="103"/>
      <c r="G6" s="103"/>
      <c r="H6" s="101"/>
      <c r="I6" s="17"/>
      <c r="J6" s="17"/>
      <c r="K6" s="17"/>
      <c r="L6" s="17"/>
      <c r="M6" s="17"/>
      <c r="N6" s="10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15.75" customHeight="1" x14ac:dyDescent="0.25">
      <c r="A7" s="18" t="s">
        <v>14</v>
      </c>
      <c r="B7" s="102" t="s">
        <v>15</v>
      </c>
      <c r="C7" s="103"/>
      <c r="D7" s="103"/>
      <c r="E7" s="103"/>
      <c r="F7" s="103"/>
      <c r="G7" s="103"/>
      <c r="H7" s="101"/>
      <c r="I7" s="17"/>
      <c r="J7" s="17"/>
      <c r="K7" s="17"/>
      <c r="L7" s="17"/>
      <c r="M7" s="17"/>
      <c r="N7" s="10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35.25" customHeight="1" x14ac:dyDescent="0.25">
      <c r="A8" s="18" t="s">
        <v>16</v>
      </c>
      <c r="B8" s="102" t="s">
        <v>17</v>
      </c>
      <c r="C8" s="103"/>
      <c r="D8" s="103"/>
      <c r="E8" s="103"/>
      <c r="F8" s="103"/>
      <c r="G8" s="103"/>
      <c r="H8" s="101"/>
      <c r="I8" s="17"/>
      <c r="J8" s="17"/>
      <c r="K8" s="17"/>
      <c r="L8" s="17"/>
      <c r="M8" s="17"/>
      <c r="N8" s="10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7" customHeight="1" x14ac:dyDescent="0.25">
      <c r="A9" s="18" t="s">
        <v>18</v>
      </c>
      <c r="B9" s="113" t="s">
        <v>19</v>
      </c>
      <c r="C9" s="103"/>
      <c r="D9" s="103"/>
      <c r="E9" s="103"/>
      <c r="F9" s="103"/>
      <c r="G9" s="103"/>
      <c r="H9" s="101"/>
      <c r="I9" s="17"/>
      <c r="J9" s="17"/>
      <c r="K9" s="17"/>
      <c r="L9" s="17"/>
      <c r="M9" s="17"/>
      <c r="N9" s="10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15.75" customHeight="1" x14ac:dyDescent="0.25">
      <c r="A10" s="18" t="s">
        <v>20</v>
      </c>
      <c r="B10" s="102" t="s">
        <v>21</v>
      </c>
      <c r="C10" s="103"/>
      <c r="D10" s="103"/>
      <c r="E10" s="103"/>
      <c r="F10" s="103"/>
      <c r="G10" s="103"/>
      <c r="H10" s="101"/>
      <c r="I10" s="17"/>
      <c r="J10" s="17"/>
      <c r="K10" s="17"/>
      <c r="L10" s="17"/>
      <c r="M10" s="17"/>
      <c r="N10" s="10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15.75" customHeight="1" x14ac:dyDescent="0.25">
      <c r="A11" s="18" t="s">
        <v>22</v>
      </c>
      <c r="B11" s="102" t="s">
        <v>23</v>
      </c>
      <c r="C11" s="103"/>
      <c r="D11" s="103"/>
      <c r="E11" s="103"/>
      <c r="F11" s="103"/>
      <c r="G11" s="103"/>
      <c r="H11" s="101"/>
      <c r="I11" s="17"/>
      <c r="J11" s="17"/>
      <c r="K11" s="17"/>
      <c r="L11" s="17"/>
      <c r="M11" s="17"/>
      <c r="N11" s="10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15.75" customHeight="1" x14ac:dyDescent="0.25">
      <c r="A12" s="18" t="s">
        <v>24</v>
      </c>
      <c r="B12" s="102" t="s">
        <v>25</v>
      </c>
      <c r="C12" s="103"/>
      <c r="D12" s="103"/>
      <c r="E12" s="103"/>
      <c r="F12" s="103"/>
      <c r="G12" s="103"/>
      <c r="H12" s="101"/>
      <c r="I12" s="17"/>
      <c r="J12" s="17"/>
      <c r="K12" s="17"/>
      <c r="L12" s="17"/>
      <c r="M12" s="17"/>
      <c r="N12" s="10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15.75" customHeight="1" x14ac:dyDescent="0.25">
      <c r="A13" s="18" t="s">
        <v>26</v>
      </c>
      <c r="B13" s="102" t="s">
        <v>27</v>
      </c>
      <c r="C13" s="103"/>
      <c r="D13" s="103"/>
      <c r="E13" s="103"/>
      <c r="F13" s="103"/>
      <c r="G13" s="103"/>
      <c r="H13" s="101"/>
      <c r="I13" s="17"/>
      <c r="J13" s="17"/>
      <c r="K13" s="17"/>
      <c r="L13" s="17"/>
      <c r="M13" s="17"/>
      <c r="N13" s="10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14.25" customHeight="1" x14ac:dyDescent="0.25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0"/>
      <c r="M14" s="10"/>
    </row>
    <row r="15" spans="1:30" ht="14.25" customHeight="1" x14ac:dyDescent="0.25">
      <c r="A15" s="21" t="s">
        <v>28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1:30" ht="71.25" x14ac:dyDescent="0.25">
      <c r="A16" s="23" t="s">
        <v>29</v>
      </c>
      <c r="B16" s="24" t="s">
        <v>30</v>
      </c>
      <c r="C16" s="25" t="s">
        <v>31</v>
      </c>
      <c r="D16" s="23" t="s">
        <v>32</v>
      </c>
      <c r="E16" s="23" t="s">
        <v>33</v>
      </c>
      <c r="F16" s="23" t="s">
        <v>34</v>
      </c>
      <c r="G16" s="23" t="s">
        <v>35</v>
      </c>
      <c r="H16" s="4" t="s">
        <v>36</v>
      </c>
      <c r="I16" s="4" t="s">
        <v>37</v>
      </c>
      <c r="J16" s="23" t="s">
        <v>38</v>
      </c>
      <c r="K16" s="23" t="s">
        <v>39</v>
      </c>
      <c r="L16" s="23" t="s">
        <v>40</v>
      </c>
      <c r="M16" s="23" t="s">
        <v>41</v>
      </c>
    </row>
    <row r="17" spans="1:13" ht="39.75" customHeight="1" x14ac:dyDescent="0.25">
      <c r="A17" s="26" t="s">
        <v>42</v>
      </c>
      <c r="B17" s="27" t="s">
        <v>43</v>
      </c>
      <c r="C17" s="28" t="s">
        <v>44</v>
      </c>
      <c r="D17" s="29" t="s">
        <v>45</v>
      </c>
      <c r="E17" s="29" t="s">
        <v>46</v>
      </c>
      <c r="F17" s="30" t="s">
        <v>47</v>
      </c>
      <c r="G17" s="31" t="s">
        <v>48</v>
      </c>
      <c r="H17" s="30" t="s">
        <v>49</v>
      </c>
      <c r="I17" s="31" t="s">
        <v>48</v>
      </c>
      <c r="J17" s="30" t="s">
        <v>49</v>
      </c>
      <c r="K17" s="31" t="s">
        <v>48</v>
      </c>
      <c r="L17" s="30" t="s">
        <v>49</v>
      </c>
      <c r="M17" s="31" t="s">
        <v>48</v>
      </c>
    </row>
    <row r="18" spans="1:13" ht="39.75" customHeight="1" x14ac:dyDescent="0.25">
      <c r="A18" s="32"/>
      <c r="B18" s="27" t="s">
        <v>43</v>
      </c>
      <c r="C18" s="28" t="s">
        <v>50</v>
      </c>
      <c r="D18" s="29" t="s">
        <v>45</v>
      </c>
      <c r="E18" s="29" t="s">
        <v>46</v>
      </c>
      <c r="F18" s="30" t="s">
        <v>47</v>
      </c>
      <c r="G18" s="31" t="s">
        <v>48</v>
      </c>
      <c r="H18" s="30" t="s">
        <v>49</v>
      </c>
      <c r="I18" s="31" t="s">
        <v>48</v>
      </c>
      <c r="J18" s="30" t="s">
        <v>49</v>
      </c>
      <c r="K18" s="31" t="s">
        <v>48</v>
      </c>
      <c r="L18" s="30" t="s">
        <v>49</v>
      </c>
      <c r="M18" s="31" t="s">
        <v>48</v>
      </c>
    </row>
    <row r="19" spans="1:13" ht="39.75" customHeight="1" x14ac:dyDescent="0.25">
      <c r="A19" s="32"/>
      <c r="B19" s="33" t="s">
        <v>51</v>
      </c>
      <c r="C19" s="34" t="s">
        <v>52</v>
      </c>
      <c r="D19" s="29" t="s">
        <v>45</v>
      </c>
      <c r="E19" s="35" t="s">
        <v>46</v>
      </c>
      <c r="F19" s="36" t="s">
        <v>53</v>
      </c>
      <c r="G19" s="35" t="s">
        <v>53</v>
      </c>
      <c r="H19" s="36" t="s">
        <v>54</v>
      </c>
      <c r="I19" s="37" t="s">
        <v>48</v>
      </c>
      <c r="J19" s="36" t="s">
        <v>53</v>
      </c>
      <c r="K19" s="35" t="s">
        <v>53</v>
      </c>
      <c r="L19" s="36" t="s">
        <v>54</v>
      </c>
      <c r="M19" s="37" t="s">
        <v>48</v>
      </c>
    </row>
    <row r="20" spans="1:13" ht="39.75" customHeight="1" x14ac:dyDescent="0.25">
      <c r="A20" s="32"/>
      <c r="B20" s="33" t="s">
        <v>51</v>
      </c>
      <c r="C20" s="34" t="s">
        <v>55</v>
      </c>
      <c r="D20" s="35" t="s">
        <v>56</v>
      </c>
      <c r="E20" s="35" t="s">
        <v>46</v>
      </c>
      <c r="F20" s="36" t="s">
        <v>53</v>
      </c>
      <c r="G20" s="35" t="s">
        <v>53</v>
      </c>
      <c r="H20" s="36" t="s">
        <v>54</v>
      </c>
      <c r="I20" s="37" t="s">
        <v>48</v>
      </c>
      <c r="J20" s="36" t="s">
        <v>53</v>
      </c>
      <c r="K20" s="35" t="s">
        <v>53</v>
      </c>
      <c r="L20" s="36" t="s">
        <v>54</v>
      </c>
      <c r="M20" s="37" t="s">
        <v>48</v>
      </c>
    </row>
    <row r="21" spans="1:13" ht="39.75" customHeight="1" x14ac:dyDescent="0.25">
      <c r="A21" s="32"/>
      <c r="B21" s="33" t="s">
        <v>51</v>
      </c>
      <c r="C21" s="34" t="s">
        <v>57</v>
      </c>
      <c r="D21" s="35" t="s">
        <v>56</v>
      </c>
      <c r="E21" s="35" t="s">
        <v>46</v>
      </c>
      <c r="F21" s="36" t="s">
        <v>53</v>
      </c>
      <c r="G21" s="35" t="s">
        <v>53</v>
      </c>
      <c r="H21" s="36" t="s">
        <v>54</v>
      </c>
      <c r="I21" s="37" t="s">
        <v>48</v>
      </c>
      <c r="J21" s="36" t="s">
        <v>53</v>
      </c>
      <c r="K21" s="35" t="s">
        <v>53</v>
      </c>
      <c r="L21" s="36" t="s">
        <v>54</v>
      </c>
      <c r="M21" s="37" t="s">
        <v>48</v>
      </c>
    </row>
    <row r="22" spans="1:13" ht="39.75" customHeight="1" x14ac:dyDescent="0.25">
      <c r="A22" s="32"/>
      <c r="B22" s="38" t="s">
        <v>58</v>
      </c>
      <c r="C22" s="28" t="s">
        <v>59</v>
      </c>
      <c r="D22" s="35" t="s">
        <v>56</v>
      </c>
      <c r="E22" s="29" t="s">
        <v>46</v>
      </c>
      <c r="F22" s="30" t="s">
        <v>47</v>
      </c>
      <c r="G22" s="31" t="s">
        <v>48</v>
      </c>
      <c r="H22" s="30" t="s">
        <v>49</v>
      </c>
      <c r="I22" s="31" t="s">
        <v>48</v>
      </c>
      <c r="J22" s="30" t="s">
        <v>49</v>
      </c>
      <c r="K22" s="31" t="s">
        <v>48</v>
      </c>
      <c r="L22" s="30" t="s">
        <v>49</v>
      </c>
      <c r="M22" s="31" t="s">
        <v>48</v>
      </c>
    </row>
    <row r="23" spans="1:13" ht="39.75" customHeight="1" x14ac:dyDescent="0.25">
      <c r="A23" s="32"/>
      <c r="B23" s="38" t="s">
        <v>58</v>
      </c>
      <c r="C23" s="28" t="s">
        <v>60</v>
      </c>
      <c r="D23" s="35" t="s">
        <v>56</v>
      </c>
      <c r="E23" s="29" t="s">
        <v>46</v>
      </c>
      <c r="F23" s="30" t="s">
        <v>47</v>
      </c>
      <c r="G23" s="31" t="s">
        <v>48</v>
      </c>
      <c r="H23" s="30" t="s">
        <v>49</v>
      </c>
      <c r="I23" s="31" t="s">
        <v>48</v>
      </c>
      <c r="J23" s="30" t="s">
        <v>49</v>
      </c>
      <c r="K23" s="31" t="s">
        <v>48</v>
      </c>
      <c r="L23" s="30" t="s">
        <v>49</v>
      </c>
      <c r="M23" s="31" t="s">
        <v>48</v>
      </c>
    </row>
    <row r="24" spans="1:13" ht="39.75" customHeight="1" x14ac:dyDescent="0.25">
      <c r="A24" s="32"/>
      <c r="B24" s="39" t="s">
        <v>58</v>
      </c>
      <c r="C24" s="28" t="s">
        <v>61</v>
      </c>
      <c r="D24" s="35" t="s">
        <v>56</v>
      </c>
      <c r="E24" s="29" t="s">
        <v>46</v>
      </c>
      <c r="F24" s="30" t="s">
        <v>53</v>
      </c>
      <c r="G24" s="29" t="s">
        <v>53</v>
      </c>
      <c r="H24" s="30" t="s">
        <v>54</v>
      </c>
      <c r="I24" s="31" t="s">
        <v>48</v>
      </c>
      <c r="J24" s="30" t="s">
        <v>53</v>
      </c>
      <c r="K24" s="29" t="s">
        <v>53</v>
      </c>
      <c r="L24" s="30" t="s">
        <v>54</v>
      </c>
      <c r="M24" s="31" t="s">
        <v>48</v>
      </c>
    </row>
    <row r="25" spans="1:13" ht="39.75" customHeight="1" x14ac:dyDescent="0.25">
      <c r="A25" s="32"/>
      <c r="B25" s="39" t="s">
        <v>58</v>
      </c>
      <c r="C25" s="28" t="s">
        <v>62</v>
      </c>
      <c r="D25" s="35" t="s">
        <v>56</v>
      </c>
      <c r="E25" s="29" t="s">
        <v>46</v>
      </c>
      <c r="F25" s="30" t="s">
        <v>53</v>
      </c>
      <c r="G25" s="29" t="s">
        <v>53</v>
      </c>
      <c r="H25" s="30" t="s">
        <v>54</v>
      </c>
      <c r="I25" s="31" t="s">
        <v>48</v>
      </c>
      <c r="J25" s="30" t="s">
        <v>53</v>
      </c>
      <c r="K25" s="29" t="s">
        <v>53</v>
      </c>
      <c r="L25" s="30" t="s">
        <v>54</v>
      </c>
      <c r="M25" s="31" t="s">
        <v>48</v>
      </c>
    </row>
    <row r="26" spans="1:13" ht="42.75" x14ac:dyDescent="0.25">
      <c r="A26" s="32"/>
      <c r="B26" s="40" t="s">
        <v>63</v>
      </c>
      <c r="C26" s="34" t="s">
        <v>64</v>
      </c>
      <c r="D26" s="41" t="s">
        <v>65</v>
      </c>
      <c r="E26" s="35" t="s">
        <v>46</v>
      </c>
      <c r="F26" s="36" t="s">
        <v>66</v>
      </c>
      <c r="G26" s="37" t="s">
        <v>48</v>
      </c>
      <c r="H26" s="36" t="s">
        <v>66</v>
      </c>
      <c r="I26" s="37" t="s">
        <v>48</v>
      </c>
      <c r="J26" s="36" t="s">
        <v>53</v>
      </c>
      <c r="K26" s="35" t="s">
        <v>53</v>
      </c>
      <c r="L26" s="36" t="s">
        <v>54</v>
      </c>
      <c r="M26" s="37" t="s">
        <v>48</v>
      </c>
    </row>
    <row r="27" spans="1:13" ht="39.75" customHeight="1" x14ac:dyDescent="0.25">
      <c r="A27" s="32"/>
      <c r="B27" s="33" t="s">
        <v>67</v>
      </c>
      <c r="C27" s="28" t="s">
        <v>68</v>
      </c>
      <c r="D27" s="35" t="s">
        <v>56</v>
      </c>
      <c r="E27" s="29" t="s">
        <v>46</v>
      </c>
      <c r="F27" s="30" t="s">
        <v>66</v>
      </c>
      <c r="G27" s="31" t="s">
        <v>48</v>
      </c>
      <c r="H27" s="30" t="s">
        <v>66</v>
      </c>
      <c r="I27" s="31" t="s">
        <v>48</v>
      </c>
      <c r="J27" s="30" t="s">
        <v>53</v>
      </c>
      <c r="K27" s="29" t="s">
        <v>53</v>
      </c>
      <c r="L27" s="30" t="s">
        <v>54</v>
      </c>
      <c r="M27" s="31" t="s">
        <v>48</v>
      </c>
    </row>
    <row r="28" spans="1:13" ht="39.75" customHeight="1" x14ac:dyDescent="0.25">
      <c r="A28" s="32"/>
      <c r="B28" s="33" t="s">
        <v>67</v>
      </c>
      <c r="C28" s="28" t="s">
        <v>69</v>
      </c>
      <c r="D28" s="35" t="s">
        <v>56</v>
      </c>
      <c r="E28" s="29" t="s">
        <v>46</v>
      </c>
      <c r="F28" s="30" t="s">
        <v>66</v>
      </c>
      <c r="G28" s="31" t="s">
        <v>48</v>
      </c>
      <c r="H28" s="30" t="s">
        <v>66</v>
      </c>
      <c r="I28" s="31" t="s">
        <v>48</v>
      </c>
      <c r="J28" s="30" t="s">
        <v>53</v>
      </c>
      <c r="K28" s="29" t="s">
        <v>53</v>
      </c>
      <c r="L28" s="30" t="s">
        <v>54</v>
      </c>
      <c r="M28" s="31" t="s">
        <v>48</v>
      </c>
    </row>
    <row r="29" spans="1:13" ht="39.75" customHeight="1" x14ac:dyDescent="0.25">
      <c r="A29" s="32"/>
      <c r="B29" s="33" t="s">
        <v>67</v>
      </c>
      <c r="C29" s="28" t="s">
        <v>70</v>
      </c>
      <c r="D29" s="35" t="s">
        <v>56</v>
      </c>
      <c r="E29" s="29" t="s">
        <v>46</v>
      </c>
      <c r="F29" s="30" t="s">
        <v>66</v>
      </c>
      <c r="G29" s="31" t="s">
        <v>48</v>
      </c>
      <c r="H29" s="30" t="s">
        <v>66</v>
      </c>
      <c r="I29" s="31" t="s">
        <v>48</v>
      </c>
      <c r="J29" s="30" t="s">
        <v>53</v>
      </c>
      <c r="K29" s="29" t="s">
        <v>53</v>
      </c>
      <c r="L29" s="30" t="s">
        <v>54</v>
      </c>
      <c r="M29" s="31" t="s">
        <v>48</v>
      </c>
    </row>
    <row r="30" spans="1:13" ht="39.75" customHeight="1" x14ac:dyDescent="0.25">
      <c r="A30" s="32"/>
      <c r="B30" s="33" t="s">
        <v>67</v>
      </c>
      <c r="C30" s="28" t="s">
        <v>71</v>
      </c>
      <c r="D30" s="35" t="s">
        <v>56</v>
      </c>
      <c r="E30" s="29" t="s">
        <v>46</v>
      </c>
      <c r="F30" s="30" t="s">
        <v>66</v>
      </c>
      <c r="G30" s="31" t="s">
        <v>48</v>
      </c>
      <c r="H30" s="30" t="s">
        <v>66</v>
      </c>
      <c r="I30" s="31" t="s">
        <v>48</v>
      </c>
      <c r="J30" s="30" t="s">
        <v>53</v>
      </c>
      <c r="K30" s="29" t="s">
        <v>53</v>
      </c>
      <c r="L30" s="30" t="s">
        <v>54</v>
      </c>
      <c r="M30" s="31" t="s">
        <v>48</v>
      </c>
    </row>
    <row r="31" spans="1:13" ht="39.75" customHeight="1" x14ac:dyDescent="0.25">
      <c r="A31" s="32"/>
      <c r="B31" s="33" t="s">
        <v>72</v>
      </c>
      <c r="C31" s="34" t="s">
        <v>73</v>
      </c>
      <c r="D31" s="41" t="s">
        <v>74</v>
      </c>
      <c r="E31" s="35" t="s">
        <v>46</v>
      </c>
      <c r="F31" s="36" t="s">
        <v>53</v>
      </c>
      <c r="G31" s="35" t="s">
        <v>53</v>
      </c>
      <c r="H31" s="36" t="s">
        <v>53</v>
      </c>
      <c r="I31" s="35" t="s">
        <v>53</v>
      </c>
      <c r="J31" s="36" t="s">
        <v>53</v>
      </c>
      <c r="K31" s="35" t="s">
        <v>53</v>
      </c>
      <c r="L31" s="36" t="s">
        <v>54</v>
      </c>
      <c r="M31" s="37" t="s">
        <v>48</v>
      </c>
    </row>
    <row r="32" spans="1:13" ht="39.75" customHeight="1" x14ac:dyDescent="0.25">
      <c r="A32" s="32"/>
      <c r="B32" s="33" t="s">
        <v>72</v>
      </c>
      <c r="C32" s="34" t="s">
        <v>75</v>
      </c>
      <c r="D32" s="35" t="s">
        <v>76</v>
      </c>
      <c r="E32" s="35" t="s">
        <v>46</v>
      </c>
      <c r="F32" s="36" t="s">
        <v>53</v>
      </c>
      <c r="G32" s="35" t="s">
        <v>53</v>
      </c>
      <c r="H32" s="36" t="s">
        <v>54</v>
      </c>
      <c r="I32" s="37" t="s">
        <v>48</v>
      </c>
      <c r="J32" s="36" t="s">
        <v>53</v>
      </c>
      <c r="K32" s="35" t="s">
        <v>53</v>
      </c>
      <c r="L32" s="36" t="s">
        <v>54</v>
      </c>
      <c r="M32" s="37" t="s">
        <v>48</v>
      </c>
    </row>
    <row r="33" spans="1:13" ht="39.75" customHeight="1" x14ac:dyDescent="0.25">
      <c r="A33" s="32"/>
      <c r="B33" s="33" t="s">
        <v>77</v>
      </c>
      <c r="C33" s="28" t="s">
        <v>78</v>
      </c>
      <c r="D33" s="29" t="s">
        <v>79</v>
      </c>
      <c r="E33" s="29" t="s">
        <v>46</v>
      </c>
      <c r="F33" s="30" t="s">
        <v>53</v>
      </c>
      <c r="G33" s="29" t="s">
        <v>53</v>
      </c>
      <c r="H33" s="30" t="s">
        <v>54</v>
      </c>
      <c r="I33" s="31" t="s">
        <v>48</v>
      </c>
      <c r="J33" s="30" t="s">
        <v>53</v>
      </c>
      <c r="K33" s="29" t="s">
        <v>53</v>
      </c>
      <c r="L33" s="30" t="s">
        <v>54</v>
      </c>
      <c r="M33" s="31" t="s">
        <v>48</v>
      </c>
    </row>
    <row r="34" spans="1:13" ht="39.75" customHeight="1" x14ac:dyDescent="0.25">
      <c r="A34" s="32"/>
      <c r="B34" s="33" t="s">
        <v>77</v>
      </c>
      <c r="C34" s="28" t="s">
        <v>80</v>
      </c>
      <c r="D34" s="29" t="s">
        <v>79</v>
      </c>
      <c r="E34" s="29" t="s">
        <v>46</v>
      </c>
      <c r="F34" s="30" t="s">
        <v>53</v>
      </c>
      <c r="G34" s="29" t="s">
        <v>53</v>
      </c>
      <c r="H34" s="30" t="s">
        <v>54</v>
      </c>
      <c r="I34" s="31" t="s">
        <v>48</v>
      </c>
      <c r="J34" s="30" t="s">
        <v>53</v>
      </c>
      <c r="K34" s="29" t="s">
        <v>53</v>
      </c>
      <c r="L34" s="30" t="s">
        <v>54</v>
      </c>
      <c r="M34" s="31" t="s">
        <v>48</v>
      </c>
    </row>
    <row r="35" spans="1:13" ht="39.75" customHeight="1" x14ac:dyDescent="0.25">
      <c r="A35" s="32"/>
      <c r="B35" s="33" t="s">
        <v>77</v>
      </c>
      <c r="C35" s="28" t="s">
        <v>81</v>
      </c>
      <c r="D35" s="29" t="s">
        <v>79</v>
      </c>
      <c r="E35" s="29" t="s">
        <v>46</v>
      </c>
      <c r="F35" s="30" t="s">
        <v>53</v>
      </c>
      <c r="G35" s="29" t="s">
        <v>53</v>
      </c>
      <c r="H35" s="30" t="s">
        <v>54</v>
      </c>
      <c r="I35" s="31" t="s">
        <v>48</v>
      </c>
      <c r="J35" s="30" t="s">
        <v>53</v>
      </c>
      <c r="K35" s="29" t="s">
        <v>53</v>
      </c>
      <c r="L35" s="30" t="s">
        <v>54</v>
      </c>
      <c r="M35" s="31" t="s">
        <v>48</v>
      </c>
    </row>
    <row r="36" spans="1:13" ht="39.75" customHeight="1" x14ac:dyDescent="0.25">
      <c r="A36" s="32"/>
      <c r="B36" s="27" t="s">
        <v>77</v>
      </c>
      <c r="C36" s="28" t="s">
        <v>82</v>
      </c>
      <c r="D36" s="29" t="s">
        <v>79</v>
      </c>
      <c r="E36" s="29" t="s">
        <v>46</v>
      </c>
      <c r="F36" s="30" t="s">
        <v>47</v>
      </c>
      <c r="G36" s="31" t="s">
        <v>48</v>
      </c>
      <c r="H36" s="30" t="s">
        <v>49</v>
      </c>
      <c r="I36" s="31" t="s">
        <v>48</v>
      </c>
      <c r="J36" s="30" t="s">
        <v>53</v>
      </c>
      <c r="K36" s="29" t="s">
        <v>53</v>
      </c>
      <c r="L36" s="30" t="s">
        <v>49</v>
      </c>
      <c r="M36" s="31" t="s">
        <v>48</v>
      </c>
    </row>
    <row r="37" spans="1:13" ht="39.75" customHeight="1" x14ac:dyDescent="0.25">
      <c r="A37" s="32"/>
      <c r="B37" s="33" t="s">
        <v>77</v>
      </c>
      <c r="C37" s="28" t="s">
        <v>83</v>
      </c>
      <c r="D37" s="29" t="s">
        <v>79</v>
      </c>
      <c r="E37" s="29" t="s">
        <v>46</v>
      </c>
      <c r="F37" s="30" t="s">
        <v>53</v>
      </c>
      <c r="G37" s="29" t="s">
        <v>53</v>
      </c>
      <c r="H37" s="30" t="s">
        <v>54</v>
      </c>
      <c r="I37" s="31" t="s">
        <v>48</v>
      </c>
      <c r="J37" s="30" t="s">
        <v>53</v>
      </c>
      <c r="K37" s="29" t="s">
        <v>53</v>
      </c>
      <c r="L37" s="30" t="s">
        <v>54</v>
      </c>
      <c r="M37" s="31" t="s">
        <v>48</v>
      </c>
    </row>
    <row r="38" spans="1:13" ht="39.75" customHeight="1" x14ac:dyDescent="0.25">
      <c r="A38" s="32"/>
      <c r="B38" s="27" t="s">
        <v>77</v>
      </c>
      <c r="C38" s="28" t="s">
        <v>84</v>
      </c>
      <c r="D38" s="29" t="s">
        <v>79</v>
      </c>
      <c r="E38" s="29" t="s">
        <v>46</v>
      </c>
      <c r="F38" s="30" t="s">
        <v>47</v>
      </c>
      <c r="G38" s="31" t="s">
        <v>48</v>
      </c>
      <c r="H38" s="30" t="s">
        <v>49</v>
      </c>
      <c r="I38" s="31" t="s">
        <v>48</v>
      </c>
      <c r="J38" s="30" t="s">
        <v>53</v>
      </c>
      <c r="K38" s="29" t="s">
        <v>53</v>
      </c>
      <c r="L38" s="30" t="s">
        <v>49</v>
      </c>
      <c r="M38" s="31" t="s">
        <v>48</v>
      </c>
    </row>
    <row r="39" spans="1:13" ht="39.75" customHeight="1" x14ac:dyDescent="0.25">
      <c r="A39" s="32"/>
      <c r="B39" s="42" t="s">
        <v>85</v>
      </c>
      <c r="C39" s="34" t="s">
        <v>86</v>
      </c>
      <c r="D39" s="35" t="s">
        <v>76</v>
      </c>
      <c r="E39" s="35" t="s">
        <v>46</v>
      </c>
      <c r="F39" s="36" t="s">
        <v>47</v>
      </c>
      <c r="G39" s="37" t="s">
        <v>48</v>
      </c>
      <c r="H39" s="36" t="s">
        <v>49</v>
      </c>
      <c r="I39" s="37" t="s">
        <v>48</v>
      </c>
      <c r="J39" s="36" t="s">
        <v>49</v>
      </c>
      <c r="K39" s="37" t="s">
        <v>48</v>
      </c>
      <c r="L39" s="36" t="s">
        <v>49</v>
      </c>
      <c r="M39" s="37" t="s">
        <v>48</v>
      </c>
    </row>
    <row r="40" spans="1:13" ht="39.75" customHeight="1" x14ac:dyDescent="0.25">
      <c r="A40" s="32"/>
      <c r="B40" s="40" t="s">
        <v>87</v>
      </c>
      <c r="C40" s="28" t="s">
        <v>88</v>
      </c>
      <c r="D40" s="41" t="s">
        <v>65</v>
      </c>
      <c r="E40" s="29" t="s">
        <v>46</v>
      </c>
      <c r="F40" s="30" t="s">
        <v>53</v>
      </c>
      <c r="G40" s="29" t="s">
        <v>53</v>
      </c>
      <c r="H40" s="30" t="s">
        <v>53</v>
      </c>
      <c r="I40" s="29" t="s">
        <v>53</v>
      </c>
      <c r="J40" s="30" t="s">
        <v>53</v>
      </c>
      <c r="K40" s="29" t="s">
        <v>53</v>
      </c>
      <c r="L40" s="30" t="s">
        <v>89</v>
      </c>
      <c r="M40" s="31" t="s">
        <v>48</v>
      </c>
    </row>
    <row r="41" spans="1:13" ht="39.75" customHeight="1" x14ac:dyDescent="0.25">
      <c r="A41" s="32"/>
      <c r="B41" s="33" t="s">
        <v>90</v>
      </c>
      <c r="C41" s="34" t="s">
        <v>91</v>
      </c>
      <c r="D41" s="35" t="s">
        <v>56</v>
      </c>
      <c r="E41" s="35" t="s">
        <v>46</v>
      </c>
      <c r="F41" s="36" t="s">
        <v>53</v>
      </c>
      <c r="G41" s="35" t="s">
        <v>53</v>
      </c>
      <c r="H41" s="36" t="s">
        <v>53</v>
      </c>
      <c r="I41" s="35" t="s">
        <v>53</v>
      </c>
      <c r="J41" s="36" t="s">
        <v>53</v>
      </c>
      <c r="K41" s="35" t="s">
        <v>53</v>
      </c>
      <c r="L41" s="36" t="s">
        <v>89</v>
      </c>
      <c r="M41" s="37" t="s">
        <v>48</v>
      </c>
    </row>
    <row r="42" spans="1:13" ht="39.75" customHeight="1" x14ac:dyDescent="0.25">
      <c r="A42" s="32"/>
      <c r="B42" s="33" t="s">
        <v>92</v>
      </c>
      <c r="C42" s="34" t="s">
        <v>93</v>
      </c>
      <c r="D42" s="35" t="s">
        <v>94</v>
      </c>
      <c r="E42" s="35" t="s">
        <v>46</v>
      </c>
      <c r="F42" s="36" t="s">
        <v>53</v>
      </c>
      <c r="G42" s="35" t="s">
        <v>53</v>
      </c>
      <c r="H42" s="36" t="s">
        <v>54</v>
      </c>
      <c r="I42" s="37" t="s">
        <v>48</v>
      </c>
      <c r="J42" s="36" t="s">
        <v>53</v>
      </c>
      <c r="K42" s="35" t="s">
        <v>53</v>
      </c>
      <c r="L42" s="36" t="s">
        <v>54</v>
      </c>
      <c r="M42" s="37" t="s">
        <v>48</v>
      </c>
    </row>
    <row r="43" spans="1:13" ht="39.75" customHeight="1" x14ac:dyDescent="0.25">
      <c r="A43" s="32"/>
      <c r="B43" s="33" t="s">
        <v>92</v>
      </c>
      <c r="C43" s="34" t="s">
        <v>95</v>
      </c>
      <c r="D43" s="35" t="s">
        <v>94</v>
      </c>
      <c r="E43" s="35" t="s">
        <v>46</v>
      </c>
      <c r="F43" s="36" t="s">
        <v>53</v>
      </c>
      <c r="G43" s="35" t="s">
        <v>53</v>
      </c>
      <c r="H43" s="36" t="s">
        <v>54</v>
      </c>
      <c r="I43" s="37" t="s">
        <v>48</v>
      </c>
      <c r="J43" s="36" t="s">
        <v>53</v>
      </c>
      <c r="K43" s="35" t="s">
        <v>53</v>
      </c>
      <c r="L43" s="36" t="s">
        <v>54</v>
      </c>
      <c r="M43" s="37" t="s">
        <v>48</v>
      </c>
    </row>
    <row r="44" spans="1:13" ht="39.75" customHeight="1" x14ac:dyDescent="0.25">
      <c r="A44" s="32"/>
      <c r="B44" s="33" t="s">
        <v>92</v>
      </c>
      <c r="C44" s="34" t="s">
        <v>96</v>
      </c>
      <c r="D44" s="35" t="s">
        <v>94</v>
      </c>
      <c r="E44" s="35" t="s">
        <v>46</v>
      </c>
      <c r="F44" s="36" t="s">
        <v>53</v>
      </c>
      <c r="G44" s="35" t="s">
        <v>53</v>
      </c>
      <c r="H44" s="36" t="s">
        <v>54</v>
      </c>
      <c r="I44" s="37" t="s">
        <v>48</v>
      </c>
      <c r="J44" s="36" t="s">
        <v>53</v>
      </c>
      <c r="K44" s="35" t="s">
        <v>53</v>
      </c>
      <c r="L44" s="36" t="s">
        <v>54</v>
      </c>
      <c r="M44" s="37" t="s">
        <v>48</v>
      </c>
    </row>
    <row r="45" spans="1:13" ht="39.75" customHeight="1" x14ac:dyDescent="0.25">
      <c r="A45" s="43"/>
      <c r="B45" s="42" t="s">
        <v>97</v>
      </c>
      <c r="C45" s="28" t="s">
        <v>98</v>
      </c>
      <c r="D45" s="29" t="s">
        <v>99</v>
      </c>
      <c r="E45" s="29" t="s">
        <v>46</v>
      </c>
      <c r="F45" s="30" t="s">
        <v>53</v>
      </c>
      <c r="G45" s="29" t="s">
        <v>53</v>
      </c>
      <c r="H45" s="30" t="s">
        <v>100</v>
      </c>
      <c r="I45" s="31" t="s">
        <v>48</v>
      </c>
      <c r="J45" s="30" t="s">
        <v>101</v>
      </c>
      <c r="K45" s="31" t="s">
        <v>48</v>
      </c>
      <c r="L45" s="30" t="s">
        <v>101</v>
      </c>
      <c r="M45" s="31" t="s">
        <v>48</v>
      </c>
    </row>
    <row r="46" spans="1:13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</row>
    <row r="49" spans="1:13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</row>
    <row r="50" spans="1:13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</row>
    <row r="51" spans="1:13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</row>
    <row r="52" spans="1:13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3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3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3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3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3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1:13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1:13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1:13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1:13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1:13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1:13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1:13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1:13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1:13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1:13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1:13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1:13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1:13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1:13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1:13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1:13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3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1:13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3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</row>
    <row r="84" spans="1:13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3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3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</row>
    <row r="88" spans="1:13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</row>
    <row r="89" spans="1:13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</row>
    <row r="90" spans="1:13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</row>
    <row r="92" spans="1:13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</row>
    <row r="93" spans="1:13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</row>
    <row r="94" spans="1:13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</row>
    <row r="95" spans="1:13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</row>
    <row r="96" spans="1:13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</row>
    <row r="97" spans="1:13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</row>
    <row r="98" spans="1:13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</row>
    <row r="99" spans="1:13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</row>
    <row r="100" spans="1:13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</row>
    <row r="101" spans="1:13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</row>
    <row r="102" spans="1:13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</row>
    <row r="103" spans="1:13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</row>
    <row r="104" spans="1:13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</row>
    <row r="105" spans="1:13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6" spans="1:13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</row>
    <row r="107" spans="1:13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13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13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13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13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13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  <row r="132" spans="1:13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1:13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1:13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1:13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1:13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1:13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1:13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1:13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1:13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  <row r="142" spans="1:13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pans="1:13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</row>
    <row r="144" spans="1:13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</row>
    <row r="145" spans="1:13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</row>
    <row r="146" spans="1:13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</row>
    <row r="147" spans="1:13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</row>
    <row r="148" spans="1:13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</row>
    <row r="149" spans="1:13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</row>
    <row r="150" spans="1:13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</row>
    <row r="151" spans="1:13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</row>
    <row r="152" spans="1:13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</row>
    <row r="153" spans="1:13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</row>
    <row r="154" spans="1:13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6" spans="1:13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7" spans="1:13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</row>
    <row r="158" spans="1:13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</row>
    <row r="159" spans="1:13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</row>
    <row r="160" spans="1:13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1:13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1:13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1:13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1:13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1:13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1:13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1:13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1:13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1:13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1:13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1:13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1:13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1:13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1:13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1:13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1:13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1:13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1:13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1:13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1:13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1:13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1:13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1:13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1:13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1:13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1:13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1:13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1:13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1:13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1:13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1:13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1:13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1:13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1:13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1:13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1:13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1:13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1:13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1:13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1:13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1:13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1:13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1:13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1:13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1:13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1:13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1:13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1:13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1:13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1:13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1:13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1:13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1:13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1:13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1:13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  <row r="216" spans="1:13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</row>
    <row r="217" spans="1:13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</row>
    <row r="218" spans="1:13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</row>
    <row r="219" spans="1:13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</row>
    <row r="220" spans="1:13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</row>
    <row r="221" spans="1:13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</row>
    <row r="222" spans="1:13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</row>
    <row r="223" spans="1:13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</row>
    <row r="224" spans="1:13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</row>
    <row r="232" spans="1:13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</row>
    <row r="233" spans="1:13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</row>
    <row r="234" spans="1:13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</row>
    <row r="235" spans="1:13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</row>
    <row r="236" spans="1:13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</row>
    <row r="237" spans="1:13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</row>
    <row r="238" spans="1:13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</row>
    <row r="239" spans="1:13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</row>
    <row r="240" spans="1:13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</row>
    <row r="241" spans="1:13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</row>
    <row r="242" spans="1:13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</row>
    <row r="243" spans="1:13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</row>
    <row r="244" spans="1:13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</row>
    <row r="245" spans="1:13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</row>
    <row r="246" spans="1:13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</row>
    <row r="247" spans="1:13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</row>
    <row r="248" spans="1:13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</row>
    <row r="249" spans="1:13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</row>
    <row r="250" spans="1:13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</row>
    <row r="251" spans="1:13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</row>
    <row r="252" spans="1:13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</row>
    <row r="253" spans="1:13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</row>
    <row r="254" spans="1:13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</row>
    <row r="255" spans="1:13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</row>
    <row r="256" spans="1:13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</row>
    <row r="257" spans="1:13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</row>
    <row r="258" spans="1:13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</row>
    <row r="259" spans="1:13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</row>
    <row r="260" spans="1:13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</row>
    <row r="261" spans="1:13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</row>
    <row r="262" spans="1:13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</row>
    <row r="263" spans="1:13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</row>
    <row r="264" spans="1:13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</row>
    <row r="265" spans="1:13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</row>
    <row r="266" spans="1:13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</row>
    <row r="267" spans="1:13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</row>
    <row r="268" spans="1:13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</row>
    <row r="269" spans="1:13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</row>
    <row r="270" spans="1:13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</row>
    <row r="272" spans="1:13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</row>
    <row r="273" spans="1:13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</row>
    <row r="274" spans="1:13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</row>
    <row r="275" spans="1:13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</row>
    <row r="276" spans="1:13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</row>
    <row r="277" spans="1:13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</row>
    <row r="278" spans="1:13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</row>
    <row r="279" spans="1:13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</row>
    <row r="280" spans="1:13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</row>
    <row r="281" spans="1:13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</row>
    <row r="282" spans="1:13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</row>
    <row r="283" spans="1:13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</row>
    <row r="284" spans="1:13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</row>
    <row r="285" spans="1:13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</row>
    <row r="286" spans="1:13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</row>
    <row r="287" spans="1:13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</row>
    <row r="288" spans="1:13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</row>
    <row r="289" spans="1:13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</row>
    <row r="290" spans="1:13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</row>
    <row r="291" spans="1:13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</row>
    <row r="292" spans="1:13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</row>
    <row r="293" spans="1:13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</row>
    <row r="294" spans="1:13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</row>
    <row r="295" spans="1:13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</row>
    <row r="296" spans="1:13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</row>
    <row r="297" spans="1:13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</row>
    <row r="298" spans="1:13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</row>
    <row r="299" spans="1:13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</row>
    <row r="300" spans="1:13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</row>
    <row r="301" spans="1:13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</row>
    <row r="302" spans="1:13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</row>
    <row r="303" spans="1:13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</row>
    <row r="304" spans="1:13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</row>
    <row r="305" spans="1:13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</row>
    <row r="306" spans="1:13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</row>
    <row r="307" spans="1:13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</row>
    <row r="308" spans="1:13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</row>
    <row r="309" spans="1:13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</row>
    <row r="310" spans="1:13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</row>
    <row r="311" spans="1:13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</row>
    <row r="312" spans="1:13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</row>
    <row r="313" spans="1:13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</row>
    <row r="314" spans="1:13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</row>
    <row r="315" spans="1:13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</row>
    <row r="316" spans="1:13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</row>
    <row r="317" spans="1:13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</row>
    <row r="318" spans="1:13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</row>
    <row r="319" spans="1:13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</row>
    <row r="320" spans="1:13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</row>
    <row r="321" spans="1:13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</row>
    <row r="322" spans="1:13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</row>
    <row r="323" spans="1:13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</row>
    <row r="324" spans="1:13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</row>
    <row r="325" spans="1:13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</row>
    <row r="326" spans="1:13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</row>
    <row r="327" spans="1:13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</row>
    <row r="328" spans="1:13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</row>
    <row r="329" spans="1:13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</row>
    <row r="330" spans="1:13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</row>
    <row r="331" spans="1:13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</row>
    <row r="332" spans="1:13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</row>
    <row r="333" spans="1:13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</row>
    <row r="334" spans="1:13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</row>
    <row r="335" spans="1:13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</row>
    <row r="336" spans="1:13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</row>
    <row r="337" spans="1:13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</row>
    <row r="338" spans="1:13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</row>
    <row r="339" spans="1:13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</row>
    <row r="340" spans="1:13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</row>
    <row r="341" spans="1:13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</row>
    <row r="342" spans="1:13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</row>
    <row r="343" spans="1:13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</row>
    <row r="344" spans="1:13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</row>
    <row r="345" spans="1:13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</row>
    <row r="346" spans="1:13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</row>
    <row r="347" spans="1:13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</row>
    <row r="348" spans="1:13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</row>
    <row r="349" spans="1:13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</row>
    <row r="350" spans="1:13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</row>
    <row r="351" spans="1:13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</row>
    <row r="352" spans="1:13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</row>
    <row r="353" spans="1:13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</row>
    <row r="354" spans="1:13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</row>
    <row r="355" spans="1:13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</row>
    <row r="356" spans="1:13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</row>
    <row r="357" spans="1:13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</row>
    <row r="358" spans="1:13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</row>
    <row r="359" spans="1:13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</row>
    <row r="360" spans="1:13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</row>
    <row r="361" spans="1:13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</row>
    <row r="362" spans="1:13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</row>
    <row r="363" spans="1:13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</row>
    <row r="364" spans="1:13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</row>
    <row r="365" spans="1:13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</row>
    <row r="366" spans="1:13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</row>
    <row r="367" spans="1:13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</row>
    <row r="368" spans="1:13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</row>
    <row r="369" spans="1:13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</row>
    <row r="370" spans="1:13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</row>
    <row r="371" spans="1:13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</row>
    <row r="372" spans="1:13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</row>
    <row r="373" spans="1:13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</row>
    <row r="374" spans="1:13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</row>
    <row r="375" spans="1:13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</row>
    <row r="376" spans="1:13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</row>
    <row r="377" spans="1:13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</row>
    <row r="378" spans="1:13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</row>
    <row r="379" spans="1:13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</row>
    <row r="380" spans="1:13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</row>
    <row r="381" spans="1:13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</row>
    <row r="382" spans="1:13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</row>
    <row r="383" spans="1:13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</row>
    <row r="384" spans="1:13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</row>
    <row r="385" spans="1:13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</row>
    <row r="386" spans="1:13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</row>
    <row r="387" spans="1:13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</row>
    <row r="388" spans="1:13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</row>
    <row r="389" spans="1:13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</row>
    <row r="390" spans="1:13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</row>
    <row r="391" spans="1:13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</row>
    <row r="392" spans="1:13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</row>
    <row r="393" spans="1:13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</row>
    <row r="394" spans="1:13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</row>
    <row r="395" spans="1:13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</row>
    <row r="396" spans="1:13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</row>
    <row r="397" spans="1:13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</row>
    <row r="398" spans="1:13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</row>
    <row r="399" spans="1:13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</row>
    <row r="400" spans="1:13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</row>
    <row r="401" spans="1:13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</row>
    <row r="402" spans="1:13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</row>
    <row r="403" spans="1:13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</row>
    <row r="404" spans="1:13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</row>
    <row r="405" spans="1:13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</row>
    <row r="406" spans="1:13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</row>
    <row r="407" spans="1:13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</row>
    <row r="408" spans="1:13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</row>
    <row r="409" spans="1:13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</row>
    <row r="410" spans="1:13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</row>
    <row r="411" spans="1:13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</row>
    <row r="412" spans="1:13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</row>
    <row r="413" spans="1:13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</row>
    <row r="414" spans="1:13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</row>
    <row r="415" spans="1:13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</row>
    <row r="416" spans="1:13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</row>
    <row r="417" spans="1:13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</row>
    <row r="418" spans="1:13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</row>
    <row r="419" spans="1:13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</row>
    <row r="420" spans="1:13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</row>
    <row r="421" spans="1:13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</row>
    <row r="422" spans="1:13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</row>
    <row r="423" spans="1:13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</row>
    <row r="424" spans="1:13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</row>
    <row r="425" spans="1:13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</row>
    <row r="426" spans="1:13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</row>
    <row r="427" spans="1:13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</row>
    <row r="428" spans="1:13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</row>
    <row r="429" spans="1:13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</row>
    <row r="430" spans="1:13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</row>
    <row r="431" spans="1:13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</row>
    <row r="432" spans="1:13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</row>
    <row r="433" spans="1:13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</row>
    <row r="434" spans="1:13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</row>
    <row r="435" spans="1:13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</row>
    <row r="436" spans="1:13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</row>
    <row r="437" spans="1:13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</row>
    <row r="438" spans="1:13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</row>
    <row r="439" spans="1:13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</row>
    <row r="440" spans="1:13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</row>
    <row r="441" spans="1:13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</row>
    <row r="442" spans="1:13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</row>
    <row r="443" spans="1:13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</row>
    <row r="444" spans="1:13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</row>
    <row r="445" spans="1:13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</row>
    <row r="446" spans="1:13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</row>
    <row r="447" spans="1:13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</row>
    <row r="448" spans="1:13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</row>
    <row r="449" spans="1:13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</row>
    <row r="450" spans="1:13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</row>
    <row r="451" spans="1:13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</row>
    <row r="452" spans="1:13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</row>
    <row r="453" spans="1:13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</row>
    <row r="454" spans="1:13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</row>
    <row r="455" spans="1:13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</row>
    <row r="456" spans="1:13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</row>
    <row r="457" spans="1:13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</row>
    <row r="458" spans="1:13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</row>
    <row r="459" spans="1:13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</row>
    <row r="460" spans="1:13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</row>
    <row r="461" spans="1:13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</row>
    <row r="462" spans="1:13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</row>
    <row r="463" spans="1:13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</row>
    <row r="464" spans="1:13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</row>
    <row r="465" spans="1:13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</row>
    <row r="466" spans="1:13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</row>
    <row r="467" spans="1:13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</row>
    <row r="468" spans="1:13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</row>
    <row r="469" spans="1:13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</row>
    <row r="470" spans="1:13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</row>
    <row r="471" spans="1:13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</row>
    <row r="472" spans="1:13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</row>
    <row r="473" spans="1:13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</row>
    <row r="474" spans="1:13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</row>
    <row r="475" spans="1:13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</row>
    <row r="476" spans="1:13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</row>
    <row r="477" spans="1:13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</row>
    <row r="478" spans="1:13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</row>
    <row r="479" spans="1:13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</row>
    <row r="480" spans="1:13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</row>
    <row r="481" spans="1:13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</row>
    <row r="482" spans="1:13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</row>
    <row r="483" spans="1:13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</row>
    <row r="484" spans="1:13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</row>
    <row r="485" spans="1:13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</row>
    <row r="486" spans="1:13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</row>
    <row r="487" spans="1:13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</row>
    <row r="488" spans="1:13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</row>
    <row r="489" spans="1:13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</row>
    <row r="490" spans="1:13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</row>
    <row r="491" spans="1:13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</row>
    <row r="492" spans="1:13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</row>
    <row r="493" spans="1:13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</row>
    <row r="494" spans="1:13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</row>
    <row r="495" spans="1:13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</row>
    <row r="496" spans="1:13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</row>
    <row r="497" spans="1:13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</row>
    <row r="498" spans="1:13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</row>
    <row r="499" spans="1:13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</row>
    <row r="500" spans="1:13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</row>
    <row r="501" spans="1:13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</row>
    <row r="502" spans="1:13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</row>
    <row r="503" spans="1:13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</row>
    <row r="504" spans="1:13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</row>
    <row r="505" spans="1:13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</row>
    <row r="506" spans="1:13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</row>
    <row r="507" spans="1:13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</row>
    <row r="508" spans="1:13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</row>
    <row r="509" spans="1:13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</row>
    <row r="510" spans="1:13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</row>
    <row r="511" spans="1:13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</row>
    <row r="512" spans="1:13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</row>
    <row r="513" spans="1:13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</row>
    <row r="514" spans="1:13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</row>
    <row r="515" spans="1:13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</row>
    <row r="516" spans="1:13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</row>
    <row r="517" spans="1:13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</row>
    <row r="518" spans="1:13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</row>
    <row r="519" spans="1:13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</row>
    <row r="520" spans="1:13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</row>
    <row r="521" spans="1:13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</row>
    <row r="522" spans="1:13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</row>
    <row r="523" spans="1:13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</row>
    <row r="524" spans="1:13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</row>
    <row r="525" spans="1:13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</row>
    <row r="526" spans="1:13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</row>
    <row r="527" spans="1:13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</row>
    <row r="528" spans="1:13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</row>
    <row r="529" spans="1:13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</row>
    <row r="530" spans="1:13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</row>
    <row r="531" spans="1:13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</row>
    <row r="532" spans="1:13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</row>
    <row r="533" spans="1:13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</row>
    <row r="534" spans="1:13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</row>
    <row r="535" spans="1:13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</row>
    <row r="536" spans="1:13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</row>
    <row r="537" spans="1:13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</row>
    <row r="538" spans="1:13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</row>
    <row r="539" spans="1:13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</row>
    <row r="540" spans="1:13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</row>
    <row r="541" spans="1:13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</row>
    <row r="542" spans="1:13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</row>
    <row r="543" spans="1:13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</row>
    <row r="544" spans="1:13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</row>
    <row r="545" spans="1:13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</row>
    <row r="546" spans="1:13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</row>
    <row r="547" spans="1:13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</row>
    <row r="548" spans="1:13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</row>
    <row r="549" spans="1:13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</row>
    <row r="550" spans="1:13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</row>
    <row r="551" spans="1:13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</row>
    <row r="552" spans="1:13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</row>
    <row r="553" spans="1:13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</row>
    <row r="554" spans="1:13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</row>
    <row r="555" spans="1:13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</row>
    <row r="556" spans="1:13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</row>
    <row r="557" spans="1:13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</row>
    <row r="558" spans="1:13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</row>
    <row r="559" spans="1:13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</row>
    <row r="560" spans="1:13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</row>
    <row r="561" spans="1:13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</row>
    <row r="562" spans="1:13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</row>
    <row r="563" spans="1:13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</row>
    <row r="564" spans="1:13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</row>
    <row r="565" spans="1:13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</row>
    <row r="566" spans="1:13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</row>
    <row r="567" spans="1:13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</row>
    <row r="568" spans="1:13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</row>
    <row r="569" spans="1:13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</row>
    <row r="570" spans="1:13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</row>
    <row r="571" spans="1:13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</row>
    <row r="572" spans="1:13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</row>
    <row r="573" spans="1:13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</row>
    <row r="574" spans="1:13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</row>
    <row r="575" spans="1:13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</row>
    <row r="576" spans="1:13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</row>
    <row r="577" spans="1:13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</row>
    <row r="578" spans="1:13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</row>
    <row r="579" spans="1:13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</row>
    <row r="580" spans="1:13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</row>
    <row r="581" spans="1:13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</row>
    <row r="582" spans="1:13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</row>
    <row r="583" spans="1:13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</row>
    <row r="584" spans="1:13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</row>
    <row r="585" spans="1:13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</row>
    <row r="586" spans="1:13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</row>
    <row r="587" spans="1:13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</row>
    <row r="588" spans="1:13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</row>
    <row r="589" spans="1:13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</row>
    <row r="590" spans="1:13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</row>
    <row r="591" spans="1:13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</row>
    <row r="592" spans="1:13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</row>
    <row r="593" spans="1:13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</row>
    <row r="594" spans="1:13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</row>
    <row r="595" spans="1:13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</row>
    <row r="596" spans="1:13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</row>
    <row r="597" spans="1:13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</row>
    <row r="598" spans="1:13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</row>
    <row r="599" spans="1:13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</row>
    <row r="600" spans="1:13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</row>
    <row r="601" spans="1:13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</row>
    <row r="602" spans="1:13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</row>
    <row r="603" spans="1:13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</row>
    <row r="604" spans="1:13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</row>
    <row r="605" spans="1:13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</row>
    <row r="606" spans="1:13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</row>
    <row r="607" spans="1:13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</row>
    <row r="608" spans="1:13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</row>
    <row r="609" spans="1:13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</row>
    <row r="610" spans="1:13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</row>
    <row r="611" spans="1:13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</row>
    <row r="612" spans="1:13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</row>
    <row r="613" spans="1:13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</row>
    <row r="614" spans="1:13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</row>
    <row r="615" spans="1:13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</row>
    <row r="616" spans="1:13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</row>
    <row r="617" spans="1:13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</row>
    <row r="618" spans="1:13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</row>
    <row r="619" spans="1:13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</row>
    <row r="620" spans="1:13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</row>
    <row r="621" spans="1:13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</row>
    <row r="622" spans="1:13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</row>
    <row r="623" spans="1:13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</row>
    <row r="624" spans="1:13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</row>
    <row r="625" spans="1:13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</row>
    <row r="626" spans="1:13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</row>
    <row r="627" spans="1:13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</row>
    <row r="628" spans="1:13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</row>
    <row r="629" spans="1:13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</row>
    <row r="630" spans="1:13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</row>
    <row r="631" spans="1:13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</row>
    <row r="632" spans="1:13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</row>
    <row r="633" spans="1:13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</row>
    <row r="634" spans="1:13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</row>
    <row r="635" spans="1:13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</row>
    <row r="636" spans="1:13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</row>
    <row r="637" spans="1:13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</row>
    <row r="638" spans="1:13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</row>
    <row r="639" spans="1:13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</row>
    <row r="640" spans="1:13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</row>
    <row r="641" spans="1:13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</row>
    <row r="642" spans="1:13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</row>
    <row r="643" spans="1:13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</row>
    <row r="644" spans="1:13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</row>
    <row r="645" spans="1:13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</row>
    <row r="646" spans="1:13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</row>
    <row r="647" spans="1:13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</row>
    <row r="648" spans="1:13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</row>
    <row r="649" spans="1:13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</row>
    <row r="650" spans="1:13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</row>
    <row r="651" spans="1:13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</row>
    <row r="652" spans="1:13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</row>
    <row r="653" spans="1:13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</row>
    <row r="654" spans="1:13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</row>
    <row r="655" spans="1:13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</row>
    <row r="656" spans="1:13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</row>
    <row r="657" spans="1:13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</row>
    <row r="658" spans="1:13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</row>
    <row r="659" spans="1:13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</row>
    <row r="660" spans="1:13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</row>
    <row r="661" spans="1:13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</row>
    <row r="662" spans="1:13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</row>
    <row r="663" spans="1:13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</row>
    <row r="664" spans="1:13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</row>
    <row r="665" spans="1:13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</row>
    <row r="666" spans="1:13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</row>
    <row r="667" spans="1:13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</row>
    <row r="668" spans="1:13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</row>
    <row r="669" spans="1:13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</row>
    <row r="670" spans="1:13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</row>
    <row r="671" spans="1:13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</row>
    <row r="672" spans="1:13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</row>
    <row r="673" spans="1:13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</row>
    <row r="674" spans="1:13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</row>
    <row r="675" spans="1:13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</row>
    <row r="676" spans="1:13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</row>
    <row r="677" spans="1:13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</row>
    <row r="678" spans="1:13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</row>
    <row r="679" spans="1:13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</row>
    <row r="680" spans="1:13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</row>
    <row r="681" spans="1:13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</row>
    <row r="682" spans="1:13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</row>
    <row r="683" spans="1:13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</row>
    <row r="684" spans="1:13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</row>
    <row r="685" spans="1:13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</row>
    <row r="686" spans="1:13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</row>
    <row r="687" spans="1:13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</row>
    <row r="688" spans="1:13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</row>
    <row r="689" spans="1:13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</row>
    <row r="690" spans="1:13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</row>
    <row r="691" spans="1:13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</row>
    <row r="692" spans="1:13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</row>
    <row r="693" spans="1:13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</row>
    <row r="694" spans="1:13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</row>
    <row r="695" spans="1:13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</row>
    <row r="696" spans="1:13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</row>
    <row r="697" spans="1:13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</row>
    <row r="698" spans="1:13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</row>
    <row r="699" spans="1:13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</row>
    <row r="700" spans="1:13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</row>
    <row r="701" spans="1:13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</row>
    <row r="702" spans="1:13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</row>
    <row r="703" spans="1:13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</row>
    <row r="704" spans="1:13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</row>
    <row r="705" spans="1:13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</row>
    <row r="706" spans="1:13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</row>
    <row r="707" spans="1:13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</row>
    <row r="708" spans="1:13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</row>
    <row r="709" spans="1:13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</row>
    <row r="710" spans="1:13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</row>
    <row r="711" spans="1:13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</row>
    <row r="712" spans="1:13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</row>
    <row r="713" spans="1:13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</row>
    <row r="714" spans="1:13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</row>
    <row r="715" spans="1:13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</row>
    <row r="716" spans="1:13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</row>
    <row r="717" spans="1:13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</row>
    <row r="718" spans="1:13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</row>
    <row r="719" spans="1:13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</row>
    <row r="720" spans="1:13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</row>
    <row r="721" spans="1:13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</row>
    <row r="722" spans="1:13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</row>
    <row r="723" spans="1:13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</row>
    <row r="724" spans="1:13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</row>
    <row r="725" spans="1:13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</row>
    <row r="726" spans="1:13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</row>
    <row r="727" spans="1:13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</row>
    <row r="728" spans="1:13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</row>
    <row r="729" spans="1:13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</row>
    <row r="730" spans="1:13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</row>
    <row r="731" spans="1:13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</row>
    <row r="732" spans="1:13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</row>
    <row r="733" spans="1:13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</row>
    <row r="734" spans="1:13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</row>
    <row r="735" spans="1:13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</row>
    <row r="736" spans="1:13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</row>
    <row r="737" spans="1:13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</row>
    <row r="738" spans="1:13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</row>
    <row r="739" spans="1:13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</row>
    <row r="740" spans="1:13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</row>
    <row r="741" spans="1:13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</row>
    <row r="742" spans="1:13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</row>
    <row r="743" spans="1:13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</row>
    <row r="744" spans="1:13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</row>
    <row r="745" spans="1:13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</row>
    <row r="746" spans="1:13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</row>
    <row r="747" spans="1:13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</row>
    <row r="748" spans="1:13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</row>
    <row r="749" spans="1:13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</row>
    <row r="750" spans="1:13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</row>
    <row r="751" spans="1:13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</row>
    <row r="752" spans="1:13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</row>
    <row r="753" spans="1:13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</row>
    <row r="754" spans="1:13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</row>
    <row r="755" spans="1:13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</row>
    <row r="756" spans="1:13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</row>
    <row r="757" spans="1:13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</row>
    <row r="758" spans="1:13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</row>
    <row r="759" spans="1:13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</row>
    <row r="760" spans="1:13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</row>
    <row r="761" spans="1:13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</row>
    <row r="762" spans="1:13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</row>
    <row r="763" spans="1:13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</row>
    <row r="764" spans="1:13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</row>
    <row r="765" spans="1:13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</row>
    <row r="766" spans="1:13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</row>
    <row r="767" spans="1:13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</row>
    <row r="768" spans="1:13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</row>
    <row r="769" spans="1:13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</row>
    <row r="770" spans="1:13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</row>
    <row r="771" spans="1:13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</row>
    <row r="772" spans="1:13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</row>
    <row r="773" spans="1:13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</row>
    <row r="774" spans="1:13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</row>
    <row r="775" spans="1:13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</row>
    <row r="776" spans="1:13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</row>
    <row r="777" spans="1:13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</row>
    <row r="778" spans="1:13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</row>
    <row r="779" spans="1:13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</row>
    <row r="780" spans="1:13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</row>
    <row r="781" spans="1:13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</row>
    <row r="782" spans="1:13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</row>
    <row r="783" spans="1:13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</row>
    <row r="784" spans="1:13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</row>
    <row r="785" spans="1:13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</row>
    <row r="786" spans="1:13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</row>
    <row r="787" spans="1:13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</row>
    <row r="788" spans="1:13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</row>
    <row r="789" spans="1:13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</row>
    <row r="790" spans="1:13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</row>
    <row r="791" spans="1:13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</row>
    <row r="792" spans="1:13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</row>
    <row r="793" spans="1:13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</row>
    <row r="794" spans="1:13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</row>
    <row r="795" spans="1:13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</row>
    <row r="796" spans="1:13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</row>
    <row r="797" spans="1:13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</row>
    <row r="798" spans="1:13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</row>
    <row r="799" spans="1:13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</row>
    <row r="800" spans="1:13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</row>
    <row r="801" spans="1:13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</row>
    <row r="802" spans="1:13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</row>
    <row r="803" spans="1:13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</row>
    <row r="804" spans="1:13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</row>
    <row r="805" spans="1:13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</row>
    <row r="806" spans="1:13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</row>
    <row r="807" spans="1:13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</row>
    <row r="808" spans="1:13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</row>
    <row r="809" spans="1:13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</row>
    <row r="810" spans="1:13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</row>
    <row r="811" spans="1:13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</row>
    <row r="812" spans="1:13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</row>
    <row r="813" spans="1:13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</row>
    <row r="814" spans="1:13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</row>
    <row r="815" spans="1:13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</row>
    <row r="816" spans="1:13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</row>
    <row r="817" spans="1:13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</row>
    <row r="818" spans="1:13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</row>
    <row r="819" spans="1:13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</row>
    <row r="820" spans="1:13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</row>
    <row r="821" spans="1:13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</row>
    <row r="822" spans="1:13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</row>
    <row r="823" spans="1:13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</row>
    <row r="824" spans="1:13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</row>
    <row r="825" spans="1:13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</row>
    <row r="826" spans="1:13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</row>
    <row r="827" spans="1:13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</row>
    <row r="828" spans="1:13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</row>
    <row r="829" spans="1:13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</row>
    <row r="830" spans="1:13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</row>
    <row r="831" spans="1:13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</row>
    <row r="832" spans="1:13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</row>
    <row r="833" spans="1:13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</row>
    <row r="834" spans="1:13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</row>
    <row r="835" spans="1:13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</row>
    <row r="836" spans="1:13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</row>
    <row r="837" spans="1:13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</row>
    <row r="838" spans="1:13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</row>
    <row r="839" spans="1:13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</row>
    <row r="840" spans="1:13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</row>
    <row r="841" spans="1:13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</row>
    <row r="842" spans="1:13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</row>
    <row r="843" spans="1:13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</row>
    <row r="844" spans="1:13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</row>
    <row r="845" spans="1:13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</row>
    <row r="846" spans="1:13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</row>
    <row r="847" spans="1:13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</row>
    <row r="848" spans="1:13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</row>
    <row r="849" spans="1:13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</row>
    <row r="850" spans="1:13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</row>
    <row r="851" spans="1:13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</row>
    <row r="852" spans="1:13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</row>
    <row r="853" spans="1:13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</row>
    <row r="854" spans="1:13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</row>
    <row r="855" spans="1:13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</row>
    <row r="856" spans="1:13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</row>
    <row r="857" spans="1:13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</row>
    <row r="858" spans="1:13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</row>
    <row r="859" spans="1:13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</row>
    <row r="860" spans="1:13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</row>
    <row r="861" spans="1:13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</row>
    <row r="862" spans="1:13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</row>
    <row r="863" spans="1:13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</row>
    <row r="864" spans="1:13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</row>
    <row r="865" spans="1:13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</row>
    <row r="866" spans="1:13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</row>
    <row r="867" spans="1:13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</row>
    <row r="868" spans="1:13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</row>
    <row r="869" spans="1:13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</row>
    <row r="870" spans="1:13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</row>
    <row r="871" spans="1:13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</row>
    <row r="872" spans="1:13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</row>
    <row r="873" spans="1:13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</row>
    <row r="874" spans="1:13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</row>
    <row r="875" spans="1:13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</row>
    <row r="876" spans="1:13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</row>
    <row r="877" spans="1:13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</row>
    <row r="878" spans="1:13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</row>
    <row r="879" spans="1:13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</row>
    <row r="880" spans="1:13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</row>
    <row r="881" spans="1:13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</row>
    <row r="882" spans="1:13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</row>
    <row r="883" spans="1:13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</row>
    <row r="884" spans="1:13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</row>
    <row r="885" spans="1:13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</row>
    <row r="886" spans="1:13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</row>
    <row r="887" spans="1:13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</row>
    <row r="888" spans="1:13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</row>
    <row r="889" spans="1:13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</row>
    <row r="890" spans="1:13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</row>
    <row r="891" spans="1:13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</row>
    <row r="892" spans="1:13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</row>
    <row r="893" spans="1:13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</row>
    <row r="894" spans="1:13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</row>
    <row r="895" spans="1:13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</row>
    <row r="896" spans="1:13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</row>
    <row r="897" spans="1:13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</row>
    <row r="898" spans="1:13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</row>
    <row r="899" spans="1:13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</row>
    <row r="900" spans="1:13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</row>
    <row r="901" spans="1:13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</row>
    <row r="902" spans="1:13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</row>
    <row r="903" spans="1:13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</row>
    <row r="904" spans="1:13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</row>
    <row r="905" spans="1:13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</row>
    <row r="906" spans="1:13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</row>
    <row r="907" spans="1:13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</row>
    <row r="908" spans="1:13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</row>
    <row r="909" spans="1:13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</row>
    <row r="910" spans="1:13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</row>
    <row r="911" spans="1:13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</row>
    <row r="912" spans="1:13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</row>
    <row r="913" spans="1:13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</row>
    <row r="914" spans="1:13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</row>
    <row r="915" spans="1:13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</row>
    <row r="916" spans="1:13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</row>
    <row r="917" spans="1:13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</row>
    <row r="918" spans="1:13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</row>
    <row r="919" spans="1:13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</row>
    <row r="920" spans="1:13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</row>
    <row r="921" spans="1:13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</row>
    <row r="922" spans="1:13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</row>
    <row r="923" spans="1:13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</row>
    <row r="924" spans="1:13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</row>
    <row r="925" spans="1:13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</row>
    <row r="926" spans="1:13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</row>
    <row r="927" spans="1:13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</row>
    <row r="928" spans="1:13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</row>
    <row r="929" spans="1:13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</row>
    <row r="930" spans="1:13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</row>
    <row r="931" spans="1:13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</row>
    <row r="932" spans="1:13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</row>
    <row r="933" spans="1:13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</row>
    <row r="934" spans="1:13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</row>
    <row r="935" spans="1:13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</row>
    <row r="936" spans="1:13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</row>
    <row r="937" spans="1:13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</row>
    <row r="938" spans="1:13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</row>
    <row r="939" spans="1:13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</row>
    <row r="940" spans="1:13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</row>
    <row r="941" spans="1:13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</row>
    <row r="942" spans="1:13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</row>
    <row r="943" spans="1:13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</row>
    <row r="944" spans="1:13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</row>
    <row r="945" spans="1:13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</row>
    <row r="946" spans="1:13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</row>
    <row r="947" spans="1:13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</row>
    <row r="948" spans="1:13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</row>
    <row r="949" spans="1:13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</row>
    <row r="950" spans="1:13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</row>
    <row r="951" spans="1:13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</row>
    <row r="952" spans="1:13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</row>
    <row r="953" spans="1:13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</row>
    <row r="954" spans="1:13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</row>
    <row r="955" spans="1:13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</row>
    <row r="956" spans="1:13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</row>
    <row r="957" spans="1:13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</row>
    <row r="958" spans="1:13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</row>
    <row r="959" spans="1:13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</row>
    <row r="960" spans="1:13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</row>
    <row r="961" spans="1:13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</row>
    <row r="962" spans="1:13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</row>
    <row r="963" spans="1:13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</row>
    <row r="964" spans="1:13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</row>
    <row r="965" spans="1:13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</row>
    <row r="966" spans="1:13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</row>
    <row r="967" spans="1:13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</row>
    <row r="968" spans="1:13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</row>
    <row r="969" spans="1:13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</row>
    <row r="970" spans="1:13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</row>
    <row r="971" spans="1:13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</row>
    <row r="972" spans="1:13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</row>
    <row r="973" spans="1:13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</row>
    <row r="974" spans="1:13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</row>
    <row r="975" spans="1:13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</row>
    <row r="976" spans="1:13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</row>
    <row r="977" spans="1:13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</row>
    <row r="978" spans="1:13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</row>
    <row r="979" spans="1:13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</row>
    <row r="980" spans="1:13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</row>
    <row r="981" spans="1:13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</row>
    <row r="982" spans="1:13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</row>
    <row r="983" spans="1:13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</row>
    <row r="984" spans="1:13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</row>
    <row r="985" spans="1:13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</row>
    <row r="986" spans="1:13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</row>
    <row r="987" spans="1:13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</row>
    <row r="988" spans="1:13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</row>
    <row r="989" spans="1:13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</row>
    <row r="990" spans="1:13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</row>
    <row r="991" spans="1:13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</row>
    <row r="992" spans="1:13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</row>
    <row r="993" spans="1:13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</row>
    <row r="994" spans="1:13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</row>
    <row r="995" spans="1:13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</row>
  </sheetData>
  <mergeCells count="9">
    <mergeCell ref="B12:H12"/>
    <mergeCell ref="B13:H13"/>
    <mergeCell ref="B1:L4"/>
    <mergeCell ref="B6:H6"/>
    <mergeCell ref="B7:H7"/>
    <mergeCell ref="B8:H8"/>
    <mergeCell ref="B9:H9"/>
    <mergeCell ref="B10:H10"/>
    <mergeCell ref="B11:H11"/>
  </mergeCells>
  <pageMargins left="0.7" right="0.7" top="0.75" bottom="0.7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2EFD9"/>
  </sheetPr>
  <dimension ref="A1:Z48"/>
  <sheetViews>
    <sheetView showGridLines="0" tabSelected="1" topLeftCell="D37" workbookViewId="0">
      <selection activeCell="J49" sqref="J49"/>
    </sheetView>
  </sheetViews>
  <sheetFormatPr baseColWidth="10" defaultColWidth="14.42578125" defaultRowHeight="15" customHeight="1" x14ac:dyDescent="0.25"/>
  <cols>
    <col min="1" max="2" width="35.42578125" customWidth="1"/>
    <col min="3" max="3" width="29.5703125" customWidth="1"/>
    <col min="4" max="4" width="29.140625" customWidth="1"/>
    <col min="5" max="5" width="29.5703125" customWidth="1"/>
    <col min="6" max="7" width="34" customWidth="1"/>
    <col min="8" max="8" width="28.5703125" customWidth="1"/>
    <col min="9" max="9" width="29" customWidth="1"/>
    <col min="10" max="10" width="38.5703125" customWidth="1"/>
    <col min="11" max="11" width="30" customWidth="1"/>
    <col min="12" max="23" width="11.42578125" customWidth="1"/>
  </cols>
  <sheetData>
    <row r="1" spans="1:11" x14ac:dyDescent="0.25">
      <c r="A1" s="119"/>
      <c r="B1" s="120" t="s">
        <v>1</v>
      </c>
      <c r="C1" s="105"/>
      <c r="D1" s="105"/>
      <c r="E1" s="105"/>
      <c r="F1" s="105"/>
      <c r="G1" s="105"/>
      <c r="H1" s="105"/>
      <c r="I1" s="105"/>
      <c r="J1" s="106"/>
      <c r="K1" s="44" t="s">
        <v>102</v>
      </c>
    </row>
    <row r="2" spans="1:11" x14ac:dyDescent="0.25">
      <c r="A2" s="97"/>
      <c r="B2" s="107"/>
      <c r="C2" s="108"/>
      <c r="D2" s="108"/>
      <c r="E2" s="108"/>
      <c r="F2" s="108"/>
      <c r="G2" s="108"/>
      <c r="H2" s="108"/>
      <c r="I2" s="108"/>
      <c r="J2" s="109"/>
      <c r="K2" s="44" t="s">
        <v>103</v>
      </c>
    </row>
    <row r="3" spans="1:11" x14ac:dyDescent="0.25">
      <c r="A3" s="97"/>
      <c r="B3" s="107"/>
      <c r="C3" s="108"/>
      <c r="D3" s="108"/>
      <c r="E3" s="108"/>
      <c r="F3" s="108"/>
      <c r="G3" s="108"/>
      <c r="H3" s="108"/>
      <c r="I3" s="108"/>
      <c r="J3" s="109"/>
      <c r="K3" s="45" t="s">
        <v>4</v>
      </c>
    </row>
    <row r="4" spans="1:11" x14ac:dyDescent="0.25">
      <c r="A4" s="98"/>
      <c r="B4" s="110"/>
      <c r="C4" s="111"/>
      <c r="D4" s="111"/>
      <c r="E4" s="111"/>
      <c r="F4" s="111"/>
      <c r="G4" s="111"/>
      <c r="H4" s="111"/>
      <c r="I4" s="111"/>
      <c r="J4" s="112"/>
      <c r="K4" s="44" t="s">
        <v>5</v>
      </c>
    </row>
    <row r="5" spans="1:11" x14ac:dyDescent="0.25">
      <c r="A5" s="2"/>
      <c r="B5" s="2"/>
      <c r="C5" s="2"/>
      <c r="D5" s="2"/>
      <c r="E5" s="46"/>
      <c r="F5" s="46"/>
      <c r="G5" s="46"/>
      <c r="H5" s="46"/>
      <c r="I5" s="46"/>
      <c r="J5" s="46"/>
      <c r="K5" s="47"/>
    </row>
    <row r="6" spans="1:11" x14ac:dyDescent="0.25">
      <c r="A6" s="48" t="s">
        <v>12</v>
      </c>
      <c r="B6" s="114" t="s">
        <v>13</v>
      </c>
      <c r="C6" s="103"/>
      <c r="D6" s="103"/>
      <c r="E6" s="103"/>
      <c r="F6" s="103"/>
      <c r="G6" s="101"/>
      <c r="H6" s="46"/>
      <c r="I6" s="46"/>
      <c r="J6" s="46"/>
      <c r="K6" s="47"/>
    </row>
    <row r="7" spans="1:11" x14ac:dyDescent="0.25">
      <c r="A7" s="48" t="s">
        <v>14</v>
      </c>
      <c r="B7" s="114" t="s">
        <v>15</v>
      </c>
      <c r="C7" s="103"/>
      <c r="D7" s="103"/>
      <c r="E7" s="103"/>
      <c r="F7" s="103"/>
      <c r="G7" s="101"/>
      <c r="H7" s="46"/>
      <c r="I7" s="46"/>
      <c r="J7" s="46"/>
      <c r="K7" s="47"/>
    </row>
    <row r="8" spans="1:11" x14ac:dyDescent="0.25">
      <c r="A8" s="48" t="s">
        <v>16</v>
      </c>
      <c r="B8" s="114" t="s">
        <v>17</v>
      </c>
      <c r="C8" s="103"/>
      <c r="D8" s="103"/>
      <c r="E8" s="103"/>
      <c r="F8" s="103"/>
      <c r="G8" s="101"/>
      <c r="H8" s="46"/>
      <c r="I8" s="46"/>
      <c r="J8" s="46"/>
      <c r="K8" s="47"/>
    </row>
    <row r="9" spans="1:11" x14ac:dyDescent="0.25">
      <c r="A9" s="48" t="s">
        <v>18</v>
      </c>
      <c r="B9" s="121" t="s">
        <v>19</v>
      </c>
      <c r="C9" s="103"/>
      <c r="D9" s="103"/>
      <c r="E9" s="103"/>
      <c r="F9" s="103"/>
      <c r="G9" s="101"/>
      <c r="H9" s="46"/>
      <c r="I9" s="46"/>
      <c r="J9" s="46"/>
      <c r="K9" s="47"/>
    </row>
    <row r="10" spans="1:11" x14ac:dyDescent="0.25">
      <c r="A10" s="48" t="s">
        <v>20</v>
      </c>
      <c r="B10" s="114" t="s">
        <v>21</v>
      </c>
      <c r="C10" s="103"/>
      <c r="D10" s="103"/>
      <c r="E10" s="103"/>
      <c r="F10" s="103"/>
      <c r="G10" s="101"/>
      <c r="H10" s="46"/>
      <c r="I10" s="46"/>
      <c r="J10" s="46"/>
      <c r="K10" s="47"/>
    </row>
    <row r="11" spans="1:11" x14ac:dyDescent="0.25">
      <c r="A11" s="48" t="s">
        <v>22</v>
      </c>
      <c r="B11" s="114" t="s">
        <v>23</v>
      </c>
      <c r="C11" s="103"/>
      <c r="D11" s="103"/>
      <c r="E11" s="103"/>
      <c r="F11" s="103"/>
      <c r="G11" s="101"/>
      <c r="H11" s="46"/>
      <c r="I11" s="46"/>
      <c r="J11" s="46"/>
      <c r="K11" s="47"/>
    </row>
    <row r="12" spans="1:11" x14ac:dyDescent="0.25">
      <c r="A12" s="49"/>
      <c r="B12" s="115"/>
      <c r="C12" s="103"/>
      <c r="D12" s="103"/>
      <c r="E12" s="103"/>
      <c r="F12" s="103"/>
      <c r="G12" s="101"/>
      <c r="H12" s="46"/>
      <c r="I12" s="46"/>
      <c r="J12" s="46"/>
      <c r="K12" s="47"/>
    </row>
    <row r="13" spans="1:11" x14ac:dyDescent="0.25">
      <c r="A13" s="48" t="s">
        <v>24</v>
      </c>
      <c r="B13" s="114" t="s">
        <v>104</v>
      </c>
      <c r="C13" s="103"/>
      <c r="D13" s="103"/>
      <c r="E13" s="103"/>
      <c r="F13" s="103"/>
      <c r="G13" s="101"/>
      <c r="H13" s="46"/>
      <c r="I13" s="46"/>
      <c r="J13" s="46"/>
      <c r="K13" s="47"/>
    </row>
    <row r="14" spans="1:11" x14ac:dyDescent="0.25">
      <c r="A14" s="48" t="s">
        <v>26</v>
      </c>
      <c r="B14" s="114" t="s">
        <v>27</v>
      </c>
      <c r="C14" s="103"/>
      <c r="D14" s="103"/>
      <c r="E14" s="103"/>
      <c r="F14" s="103"/>
      <c r="G14" s="101"/>
      <c r="H14" s="46"/>
      <c r="I14" s="46"/>
      <c r="J14" s="46"/>
      <c r="K14" s="47"/>
    </row>
    <row r="15" spans="1:11" x14ac:dyDescent="0.25">
      <c r="A15" s="2"/>
      <c r="B15" s="2"/>
      <c r="C15" s="2"/>
      <c r="D15" s="2"/>
      <c r="E15" s="50"/>
      <c r="F15" s="50"/>
      <c r="G15" s="50"/>
      <c r="H15" s="50"/>
      <c r="I15" s="50"/>
      <c r="J15" s="50"/>
      <c r="K15" s="51" t="s">
        <v>105</v>
      </c>
    </row>
    <row r="16" spans="1:11" x14ac:dyDescent="0.25">
      <c r="A16" s="116" t="s">
        <v>28</v>
      </c>
      <c r="B16" s="94"/>
      <c r="C16" s="94"/>
      <c r="D16" s="94"/>
      <c r="E16" s="94"/>
      <c r="F16" s="94"/>
      <c r="G16" s="94"/>
      <c r="H16" s="94"/>
      <c r="I16" s="94"/>
      <c r="J16" s="94"/>
      <c r="K16" s="117"/>
    </row>
    <row r="17" spans="1:11" ht="128.25" x14ac:dyDescent="0.25">
      <c r="A17" s="23" t="s">
        <v>29</v>
      </c>
      <c r="B17" s="23" t="s">
        <v>106</v>
      </c>
      <c r="C17" s="23" t="s">
        <v>107</v>
      </c>
      <c r="D17" s="25" t="s">
        <v>31</v>
      </c>
      <c r="E17" s="24" t="s">
        <v>40</v>
      </c>
      <c r="F17" s="24" t="s">
        <v>41</v>
      </c>
      <c r="G17" s="24" t="s">
        <v>108</v>
      </c>
      <c r="H17" s="24" t="s">
        <v>109</v>
      </c>
      <c r="I17" s="24" t="s">
        <v>110</v>
      </c>
      <c r="J17" s="52" t="s">
        <v>111</v>
      </c>
      <c r="K17" s="24" t="s">
        <v>112</v>
      </c>
    </row>
    <row r="18" spans="1:11" ht="42.75" x14ac:dyDescent="0.25">
      <c r="A18" s="118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53" t="s">
        <v>43</v>
      </c>
      <c r="C18" s="53" t="s">
        <v>43</v>
      </c>
      <c r="D18" s="35" t="str">
        <f>'Formulación del Plan'!C17</f>
        <v>Mantenimiento Servidores DL360 Gen 10 para dHCI</v>
      </c>
      <c r="E18" s="54" t="str">
        <f>'Formulación del Plan'!D17</f>
        <v>Henry Galindo y Sebastián Reyes</v>
      </c>
      <c r="F18" s="55" t="str">
        <f>'Formulación del Plan'!L17</f>
        <v xml:space="preserve">30% - Adelantar las actividades de mantenimiento </v>
      </c>
      <c r="G18" s="56" t="s">
        <v>113</v>
      </c>
      <c r="H18" s="35" t="s">
        <v>53</v>
      </c>
      <c r="I18" s="138">
        <v>1</v>
      </c>
      <c r="J18" s="57" t="s">
        <v>114</v>
      </c>
      <c r="K18" s="58" t="s">
        <v>115</v>
      </c>
    </row>
    <row r="19" spans="1:11" ht="42.75" x14ac:dyDescent="0.25">
      <c r="A19" s="97"/>
      <c r="B19" s="53" t="s">
        <v>43</v>
      </c>
      <c r="C19" s="53" t="s">
        <v>43</v>
      </c>
      <c r="D19" s="35" t="str">
        <f>'Formulación del Plan'!C18</f>
        <v>Mantenimiento Almacenamiento HF40 para dHCI Nimble</v>
      </c>
      <c r="E19" s="54" t="str">
        <f>'Formulación del Plan'!D18</f>
        <v>Henry Galindo y Sebastián Reyes</v>
      </c>
      <c r="F19" s="55" t="str">
        <f>'Formulación del Plan'!L18</f>
        <v xml:space="preserve">30% - Adelantar las actividades de mantenimiento </v>
      </c>
      <c r="G19" s="56" t="s">
        <v>113</v>
      </c>
      <c r="H19" s="35" t="s">
        <v>53</v>
      </c>
      <c r="I19" s="138">
        <v>1</v>
      </c>
      <c r="J19" s="57" t="s">
        <v>114</v>
      </c>
      <c r="K19" s="58" t="s">
        <v>115</v>
      </c>
    </row>
    <row r="20" spans="1:11" ht="42.75" x14ac:dyDescent="0.25">
      <c r="A20" s="97"/>
      <c r="B20" s="53" t="s">
        <v>51</v>
      </c>
      <c r="C20" s="53" t="s">
        <v>51</v>
      </c>
      <c r="D20" s="35" t="str">
        <f>'Formulación del Plan'!C19</f>
        <v>Mantenimiento Balanceadores Fortinet</v>
      </c>
      <c r="E20" s="54" t="str">
        <f>'Formulación del Plan'!D19</f>
        <v>Henry Galindo y Sebastián Reyes</v>
      </c>
      <c r="F20" s="55" t="str">
        <f>'Formulación del Plan'!L19</f>
        <v xml:space="preserve">50% - Adelantar las actividades de mantenimiento </v>
      </c>
      <c r="G20" s="56" t="s">
        <v>113</v>
      </c>
      <c r="H20" s="35" t="s">
        <v>53</v>
      </c>
      <c r="I20" s="138">
        <v>1</v>
      </c>
      <c r="J20" s="57" t="s">
        <v>114</v>
      </c>
      <c r="K20" s="58" t="s">
        <v>116</v>
      </c>
    </row>
    <row r="21" spans="1:11" ht="57" x14ac:dyDescent="0.25">
      <c r="A21" s="97"/>
      <c r="B21" s="53" t="s">
        <v>51</v>
      </c>
      <c r="C21" s="53" t="s">
        <v>51</v>
      </c>
      <c r="D21" s="35" t="str">
        <f>'Formulación del Plan'!C20</f>
        <v>Mantenimiento Sistema de red inalámbrica - Controladora - Aruba Networks</v>
      </c>
      <c r="E21" s="54" t="str">
        <f>'Formulación del Plan'!D20</f>
        <v>Henry Galindo</v>
      </c>
      <c r="F21" s="55" t="str">
        <f>'Formulación del Plan'!L20</f>
        <v xml:space="preserve">50% - Adelantar las actividades de mantenimiento </v>
      </c>
      <c r="G21" s="56" t="s">
        <v>113</v>
      </c>
      <c r="H21" s="35" t="s">
        <v>53</v>
      </c>
      <c r="I21" s="138">
        <v>1</v>
      </c>
      <c r="J21" s="57" t="s">
        <v>114</v>
      </c>
      <c r="K21" s="58" t="s">
        <v>116</v>
      </c>
    </row>
    <row r="22" spans="1:11" ht="57" x14ac:dyDescent="0.25">
      <c r="A22" s="97"/>
      <c r="B22" s="53" t="s">
        <v>51</v>
      </c>
      <c r="C22" s="53" t="s">
        <v>51</v>
      </c>
      <c r="D22" s="35" t="str">
        <f>'Formulación del Plan'!C21</f>
        <v>Mantenimiento Sistema de red inalámbrica - Puntos de Acceso - Aruba Networks</v>
      </c>
      <c r="E22" s="54" t="str">
        <f>'Formulación del Plan'!D21</f>
        <v>Henry Galindo</v>
      </c>
      <c r="F22" s="55" t="str">
        <f>'Formulación del Plan'!L21</f>
        <v xml:space="preserve">50% - Adelantar las actividades de mantenimiento </v>
      </c>
      <c r="G22" s="56" t="s">
        <v>113</v>
      </c>
      <c r="H22" s="35" t="s">
        <v>53</v>
      </c>
      <c r="I22" s="138">
        <v>1</v>
      </c>
      <c r="J22" s="57" t="s">
        <v>114</v>
      </c>
      <c r="K22" s="58" t="s">
        <v>116</v>
      </c>
    </row>
    <row r="23" spans="1:11" ht="42.75" x14ac:dyDescent="0.25">
      <c r="A23" s="97"/>
      <c r="B23" s="59" t="s">
        <v>58</v>
      </c>
      <c r="C23" s="59" t="s">
        <v>58</v>
      </c>
      <c r="D23" s="35" t="str">
        <f>'Formulación del Plan'!C22</f>
        <v>Mantenimiento Equipos Firewall FortiGate FG-1100E.</v>
      </c>
      <c r="E23" s="54" t="str">
        <f>'Formulación del Plan'!D22</f>
        <v>Henry Galindo</v>
      </c>
      <c r="F23" s="55" t="str">
        <f>'Formulación del Plan'!L22</f>
        <v xml:space="preserve">30% - Adelantar las actividades de mantenimiento </v>
      </c>
      <c r="G23" s="60" t="s">
        <v>117</v>
      </c>
      <c r="H23" s="35" t="s">
        <v>118</v>
      </c>
      <c r="I23" s="138">
        <v>1</v>
      </c>
      <c r="J23" s="57" t="s">
        <v>53</v>
      </c>
      <c r="K23" s="58" t="s">
        <v>119</v>
      </c>
    </row>
    <row r="24" spans="1:11" ht="57" x14ac:dyDescent="0.25">
      <c r="A24" s="97"/>
      <c r="B24" s="59" t="s">
        <v>58</v>
      </c>
      <c r="C24" s="59" t="s">
        <v>58</v>
      </c>
      <c r="D24" s="35" t="str">
        <f>'Formulación del Plan'!C23</f>
        <v xml:space="preserve">Mantenimiento Equipo módulo de reportería FORTIANALYZER- 300G
</v>
      </c>
      <c r="E24" s="54" t="str">
        <f>'Formulación del Plan'!D23</f>
        <v>Henry Galindo</v>
      </c>
      <c r="F24" s="55" t="str">
        <f>'Formulación del Plan'!L23</f>
        <v xml:space="preserve">30% - Adelantar las actividades de mantenimiento </v>
      </c>
      <c r="G24" s="60" t="s">
        <v>117</v>
      </c>
      <c r="H24" s="35" t="s">
        <v>118</v>
      </c>
      <c r="I24" s="138">
        <v>1</v>
      </c>
      <c r="J24" s="57" t="s">
        <v>53</v>
      </c>
      <c r="K24" s="58" t="s">
        <v>119</v>
      </c>
    </row>
    <row r="25" spans="1:11" ht="42.75" x14ac:dyDescent="0.25">
      <c r="A25" s="97"/>
      <c r="B25" s="59" t="s">
        <v>58</v>
      </c>
      <c r="C25" s="59" t="s">
        <v>58</v>
      </c>
      <c r="D25" s="35" t="str">
        <f>'Formulación del Plan'!C24</f>
        <v>Mantenimiento Solución de seguridad informática Deep Security</v>
      </c>
      <c r="E25" s="54" t="str">
        <f>'Formulación del Plan'!D24</f>
        <v>Henry Galindo</v>
      </c>
      <c r="F25" s="55" t="str">
        <f>'Formulación del Plan'!L24</f>
        <v xml:space="preserve">50% - Adelantar las actividades de mantenimiento </v>
      </c>
      <c r="G25" s="56" t="s">
        <v>113</v>
      </c>
      <c r="H25" s="35" t="s">
        <v>53</v>
      </c>
      <c r="I25" s="138">
        <v>1</v>
      </c>
      <c r="J25" s="57" t="s">
        <v>120</v>
      </c>
      <c r="K25" s="58" t="s">
        <v>119</v>
      </c>
    </row>
    <row r="26" spans="1:11" ht="42.75" x14ac:dyDescent="0.25">
      <c r="A26" s="97"/>
      <c r="B26" s="59" t="s">
        <v>58</v>
      </c>
      <c r="C26" s="59" t="s">
        <v>58</v>
      </c>
      <c r="D26" s="35" t="str">
        <f>'Formulación del Plan'!C25</f>
        <v>Mantenimiento Solución de seguridad informática LUMU</v>
      </c>
      <c r="E26" s="54" t="str">
        <f>'Formulación del Plan'!D25</f>
        <v>Henry Galindo</v>
      </c>
      <c r="F26" s="55" t="str">
        <f>'Formulación del Plan'!L25</f>
        <v xml:space="preserve">50% - Adelantar las actividades de mantenimiento </v>
      </c>
      <c r="G26" s="56" t="s">
        <v>113</v>
      </c>
      <c r="H26" s="35" t="s">
        <v>53</v>
      </c>
      <c r="I26" s="138">
        <v>1</v>
      </c>
      <c r="J26" s="57" t="s">
        <v>120</v>
      </c>
      <c r="K26" s="58" t="s">
        <v>119</v>
      </c>
    </row>
    <row r="27" spans="1:11" ht="57" x14ac:dyDescent="0.25">
      <c r="A27" s="97"/>
      <c r="B27" s="61" t="s">
        <v>63</v>
      </c>
      <c r="C27" s="61" t="s">
        <v>63</v>
      </c>
      <c r="D27" s="35" t="str">
        <f>'Formulación del Plan'!C26</f>
        <v>Mantenimiento Appliance. Procesador Intel(R) Xeon(R) CPU E52603 v3 1.60GHz.</v>
      </c>
      <c r="E27" s="54" t="str">
        <f>'Formulación del Plan'!D26</f>
        <v>Sin contrato</v>
      </c>
      <c r="F27" s="55" t="str">
        <f>'Formulación del Plan'!L26</f>
        <v xml:space="preserve">50% - Adelantar las actividades de mantenimiento </v>
      </c>
      <c r="G27" s="56" t="s">
        <v>113</v>
      </c>
      <c r="H27" s="35" t="s">
        <v>53</v>
      </c>
      <c r="I27" s="138">
        <v>0</v>
      </c>
      <c r="J27" s="54" t="s">
        <v>65</v>
      </c>
      <c r="K27" s="58" t="s">
        <v>121</v>
      </c>
    </row>
    <row r="28" spans="1:11" ht="57" x14ac:dyDescent="0.25">
      <c r="A28" s="97"/>
      <c r="B28" s="53" t="s">
        <v>67</v>
      </c>
      <c r="C28" s="53" t="s">
        <v>67</v>
      </c>
      <c r="D28" s="35" t="str">
        <f>'Formulación del Plan'!C27</f>
        <v>Mantenimienteo Servidor de Telefonía - IP Office 500 Server Edition Manager (MV)</v>
      </c>
      <c r="E28" s="54" t="str">
        <f>'Formulación del Plan'!D27</f>
        <v>Henry Galindo</v>
      </c>
      <c r="F28" s="55" t="str">
        <f>'Formulación del Plan'!L27</f>
        <v xml:space="preserve">50% - Adelantar las actividades de mantenimiento </v>
      </c>
      <c r="G28" s="56" t="s">
        <v>113</v>
      </c>
      <c r="H28" s="35" t="s">
        <v>122</v>
      </c>
      <c r="I28" s="138">
        <v>1</v>
      </c>
      <c r="J28" s="57" t="s">
        <v>53</v>
      </c>
      <c r="K28" s="58" t="s">
        <v>123</v>
      </c>
    </row>
    <row r="29" spans="1:11" ht="42.75" x14ac:dyDescent="0.25">
      <c r="A29" s="97"/>
      <c r="B29" s="53" t="s">
        <v>67</v>
      </c>
      <c r="C29" s="53" t="s">
        <v>67</v>
      </c>
      <c r="D29" s="35" t="str">
        <f>'Formulación del Plan'!C28</f>
        <v>Mantenimiento Servidor Avaya Call Reporting ACR (MV)</v>
      </c>
      <c r="E29" s="54" t="str">
        <f>'Formulación del Plan'!D28</f>
        <v>Henry Galindo</v>
      </c>
      <c r="F29" s="55" t="str">
        <f>'Formulación del Plan'!L28</f>
        <v xml:space="preserve">50% - Adelantar las actividades de mantenimiento </v>
      </c>
      <c r="G29" s="56" t="s">
        <v>113</v>
      </c>
      <c r="H29" s="35" t="s">
        <v>122</v>
      </c>
      <c r="I29" s="138">
        <v>1</v>
      </c>
      <c r="J29" s="57" t="s">
        <v>53</v>
      </c>
      <c r="K29" s="58" t="s">
        <v>123</v>
      </c>
    </row>
    <row r="30" spans="1:11" ht="42.75" x14ac:dyDescent="0.25">
      <c r="A30" s="97"/>
      <c r="B30" s="53" t="s">
        <v>67</v>
      </c>
      <c r="C30" s="53" t="s">
        <v>67</v>
      </c>
      <c r="D30" s="35" t="str">
        <f>'Formulación del Plan'!C29</f>
        <v>Mantenimiento Avaya Session Border Controller (MV)</v>
      </c>
      <c r="E30" s="54" t="str">
        <f>'Formulación del Plan'!D29</f>
        <v>Henry Galindo</v>
      </c>
      <c r="F30" s="55" t="str">
        <f>'Formulación del Plan'!L29</f>
        <v xml:space="preserve">50% - Adelantar las actividades de mantenimiento </v>
      </c>
      <c r="G30" s="56" t="s">
        <v>113</v>
      </c>
      <c r="H30" s="35" t="s">
        <v>122</v>
      </c>
      <c r="I30" s="138">
        <v>1</v>
      </c>
      <c r="J30" s="57" t="s">
        <v>53</v>
      </c>
      <c r="K30" s="58" t="s">
        <v>123</v>
      </c>
    </row>
    <row r="31" spans="1:11" ht="28.5" x14ac:dyDescent="0.25">
      <c r="A31" s="97"/>
      <c r="B31" s="53" t="s">
        <v>67</v>
      </c>
      <c r="C31" s="53" t="s">
        <v>67</v>
      </c>
      <c r="D31" s="35" t="str">
        <f>'Formulación del Plan'!C30</f>
        <v xml:space="preserve">Mantenimiento Teléfonos físicos </v>
      </c>
      <c r="E31" s="54" t="str">
        <f>'Formulación del Plan'!D30</f>
        <v>Henry Galindo</v>
      </c>
      <c r="F31" s="55" t="str">
        <f>'Formulación del Plan'!L30</f>
        <v xml:space="preserve">50% - Adelantar las actividades de mantenimiento </v>
      </c>
      <c r="G31" s="56" t="s">
        <v>113</v>
      </c>
      <c r="H31" s="35" t="s">
        <v>122</v>
      </c>
      <c r="I31" s="138">
        <v>1</v>
      </c>
      <c r="J31" s="57" t="s">
        <v>53</v>
      </c>
      <c r="K31" s="58" t="s">
        <v>123</v>
      </c>
    </row>
    <row r="32" spans="1:11" ht="85.5" x14ac:dyDescent="0.25">
      <c r="A32" s="97"/>
      <c r="B32" s="53" t="s">
        <v>72</v>
      </c>
      <c r="C32" s="53" t="s">
        <v>72</v>
      </c>
      <c r="D32" s="35" t="str">
        <f>'Formulación del Plan'!C31</f>
        <v>Mantenimiento Sistema de backup centralizado</v>
      </c>
      <c r="E32" s="54" t="str">
        <f>'Formulación del Plan'!D31</f>
        <v>Sebastián Reyes
Esta en proceso de contratación</v>
      </c>
      <c r="F32" s="55" t="str">
        <f>'Formulación del Plan'!L31</f>
        <v xml:space="preserve">50% - Adelantar las actividades de mantenimiento </v>
      </c>
      <c r="G32" s="56" t="s">
        <v>113</v>
      </c>
      <c r="H32" s="35" t="s">
        <v>124</v>
      </c>
      <c r="I32" s="138">
        <v>1</v>
      </c>
      <c r="J32" s="57" t="s">
        <v>53</v>
      </c>
      <c r="K32" s="58" t="s">
        <v>125</v>
      </c>
    </row>
    <row r="33" spans="1:26" ht="85.5" x14ac:dyDescent="0.25">
      <c r="A33" s="97"/>
      <c r="B33" s="53" t="s">
        <v>72</v>
      </c>
      <c r="C33" s="53" t="s">
        <v>72</v>
      </c>
      <c r="D33" s="35" t="str">
        <f>'Formulación del Plan'!C32</f>
        <v xml:space="preserve">Mantenimiento Plataforma Veritas Backup Exec </v>
      </c>
      <c r="E33" s="54" t="str">
        <f>'Formulación del Plan'!D32</f>
        <v>Sebastián Reyes</v>
      </c>
      <c r="F33" s="55" t="str">
        <f>'Formulación del Plan'!L32</f>
        <v xml:space="preserve">50% - Adelantar las actividades de mantenimiento </v>
      </c>
      <c r="G33" s="56" t="s">
        <v>113</v>
      </c>
      <c r="H33" s="35" t="s">
        <v>124</v>
      </c>
      <c r="I33" s="138">
        <v>1</v>
      </c>
      <c r="J33" s="57" t="s">
        <v>53</v>
      </c>
      <c r="K33" s="58" t="s">
        <v>125</v>
      </c>
    </row>
    <row r="34" spans="1:26" ht="57" x14ac:dyDescent="0.25">
      <c r="A34" s="97"/>
      <c r="B34" s="53" t="s">
        <v>77</v>
      </c>
      <c r="C34" s="53" t="s">
        <v>77</v>
      </c>
      <c r="D34" s="35" t="str">
        <f>'Formulación del Plan'!C33</f>
        <v>Mantenimiento Computador AIO SO Windows (no tiene contrato vigente)</v>
      </c>
      <c r="E34" s="54" t="str">
        <f>'Formulación del Plan'!D33</f>
        <v>Elbert Miranda</v>
      </c>
      <c r="F34" s="55" t="str">
        <f>'Formulación del Plan'!L33</f>
        <v xml:space="preserve">50% - Adelantar las actividades de mantenimiento </v>
      </c>
      <c r="G34" s="60" t="s">
        <v>126</v>
      </c>
      <c r="H34" s="35" t="s">
        <v>53</v>
      </c>
      <c r="I34" s="139" t="s">
        <v>53</v>
      </c>
      <c r="J34" s="57" t="s">
        <v>127</v>
      </c>
      <c r="K34" s="58" t="s">
        <v>128</v>
      </c>
    </row>
    <row r="35" spans="1:26" ht="57" x14ac:dyDescent="0.25">
      <c r="A35" s="97"/>
      <c r="B35" s="53" t="s">
        <v>77</v>
      </c>
      <c r="C35" s="53" t="s">
        <v>77</v>
      </c>
      <c r="D35" s="35" t="str">
        <f>'Formulación del Plan'!C34</f>
        <v>Mantenimiento Computador portátil (no tiene contrato vigente)</v>
      </c>
      <c r="E35" s="54" t="str">
        <f>'Formulación del Plan'!D34</f>
        <v>Elbert Miranda</v>
      </c>
      <c r="F35" s="55" t="str">
        <f>'Formulación del Plan'!L34</f>
        <v xml:space="preserve">50% - Adelantar las actividades de mantenimiento </v>
      </c>
      <c r="G35" s="60" t="s">
        <v>126</v>
      </c>
      <c r="H35" s="35" t="s">
        <v>53</v>
      </c>
      <c r="I35" s="139" t="s">
        <v>53</v>
      </c>
      <c r="J35" s="57" t="s">
        <v>127</v>
      </c>
      <c r="K35" s="58" t="s">
        <v>128</v>
      </c>
    </row>
    <row r="36" spans="1:26" ht="57" x14ac:dyDescent="0.25">
      <c r="A36" s="97"/>
      <c r="B36" s="53" t="s">
        <v>77</v>
      </c>
      <c r="C36" s="53" t="s">
        <v>77</v>
      </c>
      <c r="D36" s="35" t="str">
        <f>'Formulación del Plan'!C35</f>
        <v>Mantenimiento Impresora térmica / carnets (no tiene contrato vigente)</v>
      </c>
      <c r="E36" s="54" t="str">
        <f>'Formulación del Plan'!D35</f>
        <v>Elbert Miranda</v>
      </c>
      <c r="F36" s="55" t="str">
        <f>'Formulación del Plan'!L35</f>
        <v xml:space="preserve">50% - Adelantar las actividades de mantenimiento </v>
      </c>
      <c r="G36" s="60" t="s">
        <v>126</v>
      </c>
      <c r="H36" s="35" t="s">
        <v>53</v>
      </c>
      <c r="I36" s="139" t="s">
        <v>53</v>
      </c>
      <c r="J36" s="57" t="s">
        <v>127</v>
      </c>
      <c r="K36" s="58" t="s">
        <v>128</v>
      </c>
    </row>
    <row r="37" spans="1:26" ht="57" x14ac:dyDescent="0.25">
      <c r="A37" s="97"/>
      <c r="B37" s="53" t="s">
        <v>77</v>
      </c>
      <c r="C37" s="53" t="s">
        <v>77</v>
      </c>
      <c r="D37" s="35" t="str">
        <f>'Formulación del Plan'!C36</f>
        <v>Mantenimiento Scanner marca Kodak (todos) (no tiene contrato vigente)</v>
      </c>
      <c r="E37" s="54" t="str">
        <f>'Formulación del Plan'!D36</f>
        <v>Elbert Miranda</v>
      </c>
      <c r="F37" s="55" t="str">
        <f>'Formulación del Plan'!L36</f>
        <v xml:space="preserve">30% - Adelantar las actividades de mantenimiento </v>
      </c>
      <c r="G37" s="60" t="s">
        <v>126</v>
      </c>
      <c r="H37" s="35" t="s">
        <v>53</v>
      </c>
      <c r="I37" s="139" t="s">
        <v>53</v>
      </c>
      <c r="J37" s="57" t="s">
        <v>127</v>
      </c>
      <c r="K37" s="58" t="s">
        <v>128</v>
      </c>
    </row>
    <row r="38" spans="1:26" ht="57" x14ac:dyDescent="0.25">
      <c r="A38" s="97"/>
      <c r="B38" s="53" t="s">
        <v>77</v>
      </c>
      <c r="C38" s="53" t="s">
        <v>77</v>
      </c>
      <c r="D38" s="35" t="str">
        <f>'Formulación del Plan'!C37</f>
        <v>Mantenimiento Sistema de sonido (no tiene contrato vigente)</v>
      </c>
      <c r="E38" s="54" t="str">
        <f>'Formulación del Plan'!D37</f>
        <v>Elbert Miranda</v>
      </c>
      <c r="F38" s="55" t="str">
        <f>'Formulación del Plan'!L37</f>
        <v xml:space="preserve">50% - Adelantar las actividades de mantenimiento </v>
      </c>
      <c r="G38" s="60" t="s">
        <v>126</v>
      </c>
      <c r="H38" s="35" t="s">
        <v>53</v>
      </c>
      <c r="I38" s="139" t="s">
        <v>53</v>
      </c>
      <c r="J38" s="57" t="s">
        <v>127</v>
      </c>
      <c r="K38" s="58" t="s">
        <v>128</v>
      </c>
    </row>
    <row r="39" spans="1:26" ht="57" x14ac:dyDescent="0.25">
      <c r="A39" s="97"/>
      <c r="B39" s="53" t="s">
        <v>77</v>
      </c>
      <c r="C39" s="53" t="s">
        <v>77</v>
      </c>
      <c r="D39" s="35" t="str">
        <f>'Formulación del Plan'!C38</f>
        <v>Mantenimiento Plataforma de impresión (no tiene contrato vigente)</v>
      </c>
      <c r="E39" s="54" t="str">
        <f>'Formulación del Plan'!D38</f>
        <v>Elbert Miranda</v>
      </c>
      <c r="F39" s="55" t="str">
        <f>'Formulación del Plan'!L38</f>
        <v xml:space="preserve">30% - Adelantar las actividades de mantenimiento </v>
      </c>
      <c r="G39" s="60" t="s">
        <v>126</v>
      </c>
      <c r="H39" s="35" t="s">
        <v>53</v>
      </c>
      <c r="I39" s="139" t="s">
        <v>53</v>
      </c>
      <c r="J39" s="57" t="s">
        <v>127</v>
      </c>
      <c r="K39" s="58" t="s">
        <v>128</v>
      </c>
    </row>
    <row r="40" spans="1:26" ht="28.5" x14ac:dyDescent="0.25">
      <c r="A40" s="97"/>
      <c r="B40" s="61" t="s">
        <v>85</v>
      </c>
      <c r="C40" s="61" t="s">
        <v>85</v>
      </c>
      <c r="D40" s="35" t="str">
        <f>'Formulación del Plan'!C39</f>
        <v>Mantenimiento Software monitoreo PRTG</v>
      </c>
      <c r="E40" s="54" t="str">
        <f>'Formulación del Plan'!D39</f>
        <v>Sebastián Reyes</v>
      </c>
      <c r="F40" s="55" t="str">
        <f>'Formulación del Plan'!L39</f>
        <v xml:space="preserve">30% - Adelantar las actividades de mantenimiento </v>
      </c>
      <c r="G40" s="56" t="s">
        <v>113</v>
      </c>
      <c r="H40" s="35" t="s">
        <v>53</v>
      </c>
      <c r="I40" s="138">
        <v>1</v>
      </c>
      <c r="J40" s="57" t="s">
        <v>129</v>
      </c>
      <c r="K40" s="62" t="s">
        <v>130</v>
      </c>
    </row>
    <row r="41" spans="1:26" ht="28.5" x14ac:dyDescent="0.25">
      <c r="A41" s="97"/>
      <c r="B41" s="61" t="s">
        <v>87</v>
      </c>
      <c r="C41" s="61" t="s">
        <v>87</v>
      </c>
      <c r="D41" s="35" t="str">
        <f>'Formulación del Plan'!C40</f>
        <v xml:space="preserve">Mantenimiento Almacenamiento Hitachi </v>
      </c>
      <c r="E41" s="54" t="str">
        <f>'Formulación del Plan'!D40</f>
        <v>Sin contrato</v>
      </c>
      <c r="F41" s="55" t="str">
        <f>'Formulación del Plan'!L40</f>
        <v xml:space="preserve">100% - Adelantar las actividades de mantenimiento </v>
      </c>
      <c r="G41" s="56" t="s">
        <v>113</v>
      </c>
      <c r="H41" s="35" t="s">
        <v>53</v>
      </c>
      <c r="I41" s="138">
        <v>0</v>
      </c>
      <c r="J41" s="54" t="s">
        <v>65</v>
      </c>
      <c r="K41" s="62" t="s">
        <v>131</v>
      </c>
    </row>
    <row r="42" spans="1:26" ht="28.5" x14ac:dyDescent="0.25">
      <c r="A42" s="97"/>
      <c r="B42" s="53" t="s">
        <v>90</v>
      </c>
      <c r="C42" s="53" t="s">
        <v>90</v>
      </c>
      <c r="D42" s="35" t="str">
        <f>'Formulación del Plan'!C41</f>
        <v>Mantenimiento UPS Datacenter</v>
      </c>
      <c r="E42" s="54" t="str">
        <f>'Formulación del Plan'!D41</f>
        <v>Henry Galindo</v>
      </c>
      <c r="F42" s="55" t="str">
        <f>'Formulación del Plan'!L41</f>
        <v xml:space="preserve">100% - Adelantar las actividades de mantenimiento </v>
      </c>
      <c r="G42" s="60" t="s">
        <v>117</v>
      </c>
      <c r="H42" s="35" t="s">
        <v>118</v>
      </c>
      <c r="I42" s="138">
        <v>1</v>
      </c>
      <c r="J42" s="57" t="s">
        <v>53</v>
      </c>
      <c r="K42" s="63" t="s">
        <v>132</v>
      </c>
    </row>
    <row r="43" spans="1:26" ht="28.5" x14ac:dyDescent="0.25">
      <c r="A43" s="97"/>
      <c r="B43" s="53" t="s">
        <v>92</v>
      </c>
      <c r="C43" s="53" t="s">
        <v>92</v>
      </c>
      <c r="D43" s="35" t="str">
        <f>'Formulación del Plan'!C42</f>
        <v>Mantenimiento Software de Gestión Calidad- GINA</v>
      </c>
      <c r="E43" s="64" t="str">
        <f>'Formulación del Plan'!D42</f>
        <v>Sergio Duarte Rojas 
SI</v>
      </c>
      <c r="F43" s="55" t="str">
        <f>'Formulación del Plan'!L42</f>
        <v xml:space="preserve">50% - Adelantar las actividades de mantenimiento </v>
      </c>
      <c r="G43" s="65" t="s">
        <v>117</v>
      </c>
      <c r="H43" s="66" t="s">
        <v>118</v>
      </c>
      <c r="I43" s="138">
        <v>1</v>
      </c>
      <c r="J43" s="67" t="s">
        <v>53</v>
      </c>
      <c r="K43" s="63" t="s">
        <v>133</v>
      </c>
    </row>
    <row r="44" spans="1:26" ht="28.5" x14ac:dyDescent="0.25">
      <c r="A44" s="97"/>
      <c r="B44" s="68" t="s">
        <v>92</v>
      </c>
      <c r="C44" s="68" t="s">
        <v>92</v>
      </c>
      <c r="D44" s="69" t="str">
        <f>'Formulación del Plan'!C43</f>
        <v>Mantenimiento Sofware SGDEA - AZ Digital</v>
      </c>
      <c r="E44" s="69" t="s">
        <v>134</v>
      </c>
      <c r="F44" s="70" t="str">
        <f>'Formulación del Plan'!L43</f>
        <v xml:space="preserve">50% - Adelantar las actividades de mantenimiento </v>
      </c>
      <c r="G44" s="71" t="s">
        <v>117</v>
      </c>
      <c r="H44" s="69" t="s">
        <v>118</v>
      </c>
      <c r="I44" s="138">
        <v>1</v>
      </c>
      <c r="J44" s="67" t="s">
        <v>53</v>
      </c>
      <c r="K44" s="63" t="s">
        <v>133</v>
      </c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42.75" x14ac:dyDescent="0.25">
      <c r="A45" s="97"/>
      <c r="B45" s="53" t="s">
        <v>92</v>
      </c>
      <c r="C45" s="53" t="s">
        <v>92</v>
      </c>
      <c r="D45" s="35" t="str">
        <f>'Formulación del Plan'!C44</f>
        <v>Mantenimiento Software de Gestión Financiera y Administrativa WEBSAFI</v>
      </c>
      <c r="E45" s="64" t="str">
        <f>'Formulación del Plan'!D44</f>
        <v>Sergio Duarte Rojas 
SI</v>
      </c>
      <c r="F45" s="55" t="str">
        <f>'Formulación del Plan'!L44</f>
        <v xml:space="preserve">50% - Adelantar las actividades de mantenimiento </v>
      </c>
      <c r="G45" s="65" t="s">
        <v>117</v>
      </c>
      <c r="H45" s="66" t="s">
        <v>118</v>
      </c>
      <c r="I45" s="138">
        <v>1</v>
      </c>
      <c r="J45" s="67" t="s">
        <v>53</v>
      </c>
      <c r="K45" s="63" t="s">
        <v>133</v>
      </c>
    </row>
    <row r="46" spans="1:26" ht="28.5" x14ac:dyDescent="0.25">
      <c r="A46" s="97"/>
      <c r="B46" s="61" t="s">
        <v>97</v>
      </c>
      <c r="C46" s="61" t="s">
        <v>97</v>
      </c>
      <c r="D46" s="35" t="str">
        <f>'Formulación del Plan'!C45</f>
        <v>Mantenimiento ODA</v>
      </c>
      <c r="E46" s="64" t="str">
        <f>'Formulación del Plan'!D45</f>
        <v>Erika Gonzalez</v>
      </c>
      <c r="F46" s="55" t="str">
        <f>'Formulación del Plan'!L45</f>
        <v xml:space="preserve">33% - Adelantar las actividades de mantenimiento </v>
      </c>
      <c r="G46" s="60" t="s">
        <v>117</v>
      </c>
      <c r="H46" s="35" t="s">
        <v>118</v>
      </c>
      <c r="I46" s="138">
        <v>1</v>
      </c>
      <c r="J46" s="67" t="s">
        <v>53</v>
      </c>
      <c r="K46" s="63" t="s">
        <v>135</v>
      </c>
    </row>
    <row r="47" spans="1:26" ht="15" customHeight="1" thickBot="1" x14ac:dyDescent="0.3"/>
    <row r="48" spans="1:26" ht="15" customHeight="1" thickBot="1" x14ac:dyDescent="0.3">
      <c r="I48" s="140" t="s">
        <v>218</v>
      </c>
      <c r="J48" s="141">
        <v>0.88</v>
      </c>
    </row>
  </sheetData>
  <autoFilter ref="A17:Z46" xr:uid="{00000000-0001-0000-0300-000000000000}"/>
  <mergeCells count="13">
    <mergeCell ref="A18:A46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A16:K16"/>
  </mergeCells>
  <hyperlinks>
    <hyperlink ref="K18" r:id="rId1" xr:uid="{00000000-0004-0000-0300-000000000000}"/>
    <hyperlink ref="K19" r:id="rId2" xr:uid="{00000000-0004-0000-0300-000001000000}"/>
    <hyperlink ref="K20" r:id="rId3" xr:uid="{00000000-0004-0000-0300-000002000000}"/>
    <hyperlink ref="K21" r:id="rId4" xr:uid="{00000000-0004-0000-0300-000003000000}"/>
    <hyperlink ref="K22" r:id="rId5" xr:uid="{00000000-0004-0000-0300-000004000000}"/>
    <hyperlink ref="K23" r:id="rId6" xr:uid="{00000000-0004-0000-0300-000005000000}"/>
    <hyperlink ref="K24" r:id="rId7" xr:uid="{00000000-0004-0000-0300-000006000000}"/>
    <hyperlink ref="K25" r:id="rId8" xr:uid="{00000000-0004-0000-0300-000007000000}"/>
    <hyperlink ref="K26" r:id="rId9" xr:uid="{00000000-0004-0000-0300-000008000000}"/>
    <hyperlink ref="K27" r:id="rId10" xr:uid="{00000000-0004-0000-0300-000009000000}"/>
    <hyperlink ref="K28" r:id="rId11" xr:uid="{00000000-0004-0000-0300-00000A000000}"/>
    <hyperlink ref="K29" r:id="rId12" xr:uid="{00000000-0004-0000-0300-00000B000000}"/>
    <hyperlink ref="K30" r:id="rId13" xr:uid="{00000000-0004-0000-0300-00000C000000}"/>
    <hyperlink ref="K31" r:id="rId14" xr:uid="{00000000-0004-0000-0300-00000D000000}"/>
    <hyperlink ref="K32" r:id="rId15" xr:uid="{00000000-0004-0000-0300-00000E000000}"/>
    <hyperlink ref="K33" r:id="rId16" xr:uid="{00000000-0004-0000-0300-00000F000000}"/>
    <hyperlink ref="K34" r:id="rId17" xr:uid="{00000000-0004-0000-0300-000010000000}"/>
    <hyperlink ref="K35" r:id="rId18" xr:uid="{00000000-0004-0000-0300-000011000000}"/>
    <hyperlink ref="K36" r:id="rId19" xr:uid="{00000000-0004-0000-0300-000012000000}"/>
    <hyperlink ref="K37" r:id="rId20" xr:uid="{00000000-0004-0000-0300-000013000000}"/>
    <hyperlink ref="K38" r:id="rId21" xr:uid="{00000000-0004-0000-0300-000014000000}"/>
    <hyperlink ref="K39" r:id="rId22" xr:uid="{00000000-0004-0000-0300-000015000000}"/>
    <hyperlink ref="K40" r:id="rId23" xr:uid="{00000000-0004-0000-0300-000016000000}"/>
    <hyperlink ref="K41" r:id="rId24" xr:uid="{00000000-0004-0000-0300-000017000000}"/>
    <hyperlink ref="K42" r:id="rId25" xr:uid="{00000000-0004-0000-0300-000018000000}"/>
    <hyperlink ref="K43" r:id="rId26" xr:uid="{00000000-0004-0000-0300-000019000000}"/>
    <hyperlink ref="K44" r:id="rId27" xr:uid="{00000000-0004-0000-0300-00001A000000}"/>
    <hyperlink ref="K45" r:id="rId28" xr:uid="{00000000-0004-0000-0300-00001B000000}"/>
    <hyperlink ref="K46" r:id="rId29" xr:uid="{00000000-0004-0000-0300-00001C000000}"/>
  </hyperlinks>
  <pageMargins left="0.7" right="0.7" top="0.75" bottom="0.75" header="0" footer="0"/>
  <pageSetup paperSize="9" orientation="portrait"/>
  <drawing r:id="rId30"/>
  <legacy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2EFD9"/>
  </sheetPr>
  <dimension ref="A1:K45"/>
  <sheetViews>
    <sheetView showGridLines="0" workbookViewId="0"/>
  </sheetViews>
  <sheetFormatPr baseColWidth="10" defaultColWidth="14.42578125" defaultRowHeight="15" customHeight="1" x14ac:dyDescent="0.25"/>
  <cols>
    <col min="1" max="1" width="36.28515625" customWidth="1"/>
    <col min="2" max="2" width="43" customWidth="1"/>
    <col min="3" max="3" width="37.42578125" customWidth="1"/>
    <col min="4" max="4" width="39" customWidth="1"/>
    <col min="5" max="5" width="29.5703125" customWidth="1"/>
    <col min="6" max="7" width="34" customWidth="1"/>
    <col min="8" max="8" width="28.5703125" customWidth="1"/>
    <col min="9" max="9" width="29" customWidth="1"/>
    <col min="10" max="10" width="22.85546875" customWidth="1"/>
    <col min="11" max="11" width="23.140625" customWidth="1"/>
    <col min="12" max="23" width="11.42578125" customWidth="1"/>
  </cols>
  <sheetData>
    <row r="1" spans="1:11" ht="16.5" customHeight="1" x14ac:dyDescent="0.25">
      <c r="A1" s="119"/>
      <c r="B1" s="120" t="s">
        <v>1</v>
      </c>
      <c r="C1" s="105"/>
      <c r="D1" s="105"/>
      <c r="E1" s="105"/>
      <c r="F1" s="105"/>
      <c r="G1" s="105"/>
      <c r="H1" s="105"/>
      <c r="I1" s="105"/>
      <c r="J1" s="106"/>
      <c r="K1" s="44" t="s">
        <v>136</v>
      </c>
    </row>
    <row r="2" spans="1:11" ht="13.5" customHeight="1" x14ac:dyDescent="0.25">
      <c r="A2" s="97"/>
      <c r="B2" s="107"/>
      <c r="C2" s="108"/>
      <c r="D2" s="108"/>
      <c r="E2" s="108"/>
      <c r="F2" s="108"/>
      <c r="G2" s="108"/>
      <c r="H2" s="108"/>
      <c r="I2" s="108"/>
      <c r="J2" s="109"/>
      <c r="K2" s="44" t="s">
        <v>137</v>
      </c>
    </row>
    <row r="3" spans="1:11" ht="13.5" customHeight="1" x14ac:dyDescent="0.25">
      <c r="A3" s="97"/>
      <c r="B3" s="107"/>
      <c r="C3" s="108"/>
      <c r="D3" s="108"/>
      <c r="E3" s="108"/>
      <c r="F3" s="108"/>
      <c r="G3" s="108"/>
      <c r="H3" s="108"/>
      <c r="I3" s="108"/>
      <c r="J3" s="109"/>
      <c r="K3" s="45" t="s">
        <v>4</v>
      </c>
    </row>
    <row r="4" spans="1:11" ht="13.5" customHeight="1" x14ac:dyDescent="0.25">
      <c r="A4" s="98"/>
      <c r="B4" s="110"/>
      <c r="C4" s="111"/>
      <c r="D4" s="111"/>
      <c r="E4" s="111"/>
      <c r="F4" s="111"/>
      <c r="G4" s="111"/>
      <c r="H4" s="111"/>
      <c r="I4" s="111"/>
      <c r="J4" s="112"/>
      <c r="K4" s="44" t="s">
        <v>5</v>
      </c>
    </row>
    <row r="5" spans="1:11" ht="14.25" customHeight="1" x14ac:dyDescent="0.25">
      <c r="A5" s="2"/>
      <c r="B5" s="2"/>
      <c r="C5" s="2"/>
      <c r="D5" s="2"/>
      <c r="E5" s="46"/>
      <c r="F5" s="46"/>
      <c r="G5" s="46"/>
      <c r="H5" s="46"/>
      <c r="I5" s="46"/>
      <c r="J5" s="46"/>
      <c r="K5" s="47"/>
    </row>
    <row r="6" spans="1:11" ht="14.25" customHeight="1" x14ac:dyDescent="0.25">
      <c r="A6" s="48" t="s">
        <v>12</v>
      </c>
      <c r="B6" s="114" t="s">
        <v>13</v>
      </c>
      <c r="C6" s="103"/>
      <c r="D6" s="103"/>
      <c r="E6" s="103"/>
      <c r="F6" s="103"/>
      <c r="G6" s="101"/>
      <c r="H6" s="46"/>
      <c r="I6" s="46"/>
      <c r="J6" s="46"/>
      <c r="K6" s="47"/>
    </row>
    <row r="7" spans="1:11" ht="14.25" customHeight="1" x14ac:dyDescent="0.25">
      <c r="A7" s="48" t="s">
        <v>14</v>
      </c>
      <c r="B7" s="114" t="s">
        <v>15</v>
      </c>
      <c r="C7" s="103"/>
      <c r="D7" s="103"/>
      <c r="E7" s="103"/>
      <c r="F7" s="103"/>
      <c r="G7" s="101"/>
      <c r="H7" s="46"/>
      <c r="I7" s="46"/>
      <c r="J7" s="46"/>
      <c r="K7" s="47"/>
    </row>
    <row r="8" spans="1:11" ht="14.25" customHeight="1" x14ac:dyDescent="0.25">
      <c r="A8" s="48" t="s">
        <v>16</v>
      </c>
      <c r="B8" s="114" t="s">
        <v>17</v>
      </c>
      <c r="C8" s="103"/>
      <c r="D8" s="103"/>
      <c r="E8" s="103"/>
      <c r="F8" s="103"/>
      <c r="G8" s="101"/>
      <c r="H8" s="46"/>
      <c r="I8" s="46"/>
      <c r="J8" s="46"/>
      <c r="K8" s="47"/>
    </row>
    <row r="9" spans="1:11" ht="14.25" customHeight="1" x14ac:dyDescent="0.25">
      <c r="A9" s="48" t="s">
        <v>18</v>
      </c>
      <c r="B9" s="121" t="s">
        <v>19</v>
      </c>
      <c r="C9" s="103"/>
      <c r="D9" s="103"/>
      <c r="E9" s="103"/>
      <c r="F9" s="103"/>
      <c r="G9" s="101"/>
      <c r="H9" s="46"/>
      <c r="I9" s="46"/>
      <c r="J9" s="46"/>
      <c r="K9" s="47"/>
    </row>
    <row r="10" spans="1:11" ht="14.25" customHeight="1" x14ac:dyDescent="0.25">
      <c r="A10" s="48" t="s">
        <v>20</v>
      </c>
      <c r="B10" s="114" t="s">
        <v>21</v>
      </c>
      <c r="C10" s="103"/>
      <c r="D10" s="103"/>
      <c r="E10" s="103"/>
      <c r="F10" s="103"/>
      <c r="G10" s="101"/>
      <c r="H10" s="46"/>
      <c r="I10" s="46"/>
      <c r="J10" s="46"/>
      <c r="K10" s="47"/>
    </row>
    <row r="11" spans="1:11" ht="14.25" customHeight="1" x14ac:dyDescent="0.25">
      <c r="A11" s="48" t="s">
        <v>22</v>
      </c>
      <c r="B11" s="114" t="s">
        <v>23</v>
      </c>
      <c r="C11" s="103"/>
      <c r="D11" s="103"/>
      <c r="E11" s="103"/>
      <c r="F11" s="103"/>
      <c r="G11" s="101"/>
      <c r="H11" s="46"/>
      <c r="I11" s="46"/>
      <c r="J11" s="46"/>
      <c r="K11" s="47"/>
    </row>
    <row r="12" spans="1:11" ht="4.5" customHeight="1" x14ac:dyDescent="0.25">
      <c r="A12" s="49"/>
      <c r="B12" s="115"/>
      <c r="C12" s="103"/>
      <c r="D12" s="103"/>
      <c r="E12" s="103"/>
      <c r="F12" s="103"/>
      <c r="G12" s="101"/>
      <c r="H12" s="46"/>
      <c r="I12" s="46"/>
      <c r="J12" s="46"/>
      <c r="K12" s="47"/>
    </row>
    <row r="13" spans="1:11" ht="14.25" customHeight="1" x14ac:dyDescent="0.25">
      <c r="A13" s="48" t="s">
        <v>24</v>
      </c>
      <c r="B13" s="114" t="s">
        <v>138</v>
      </c>
      <c r="C13" s="103"/>
      <c r="D13" s="103"/>
      <c r="E13" s="103"/>
      <c r="F13" s="103"/>
      <c r="G13" s="101"/>
      <c r="H13" s="46"/>
      <c r="I13" s="46"/>
      <c r="J13" s="46"/>
      <c r="K13" s="47"/>
    </row>
    <row r="14" spans="1:11" ht="14.25" customHeight="1" x14ac:dyDescent="0.25">
      <c r="A14" s="48" t="s">
        <v>26</v>
      </c>
      <c r="B14" s="114" t="s">
        <v>27</v>
      </c>
      <c r="C14" s="103"/>
      <c r="D14" s="103"/>
      <c r="E14" s="103"/>
      <c r="F14" s="103"/>
      <c r="G14" s="101"/>
      <c r="H14" s="46"/>
      <c r="I14" s="46"/>
      <c r="J14" s="46"/>
      <c r="K14" s="47"/>
    </row>
    <row r="15" spans="1:11" ht="51.75" customHeight="1" x14ac:dyDescent="0.25">
      <c r="A15" s="2"/>
      <c r="B15" s="2"/>
      <c r="C15" s="2"/>
      <c r="D15" s="2"/>
      <c r="E15" s="50"/>
      <c r="F15" s="50"/>
      <c r="G15" s="50"/>
      <c r="H15" s="122" t="s">
        <v>105</v>
      </c>
      <c r="I15" s="108"/>
      <c r="J15" s="108"/>
      <c r="K15" s="108"/>
    </row>
    <row r="16" spans="1:11" ht="21" customHeight="1" x14ac:dyDescent="0.25">
      <c r="A16" s="116" t="s">
        <v>28</v>
      </c>
      <c r="B16" s="94"/>
      <c r="C16" s="94"/>
      <c r="D16" s="94"/>
      <c r="E16" s="94"/>
      <c r="F16" s="94"/>
      <c r="G16" s="94"/>
      <c r="H16" s="94"/>
      <c r="I16" s="94"/>
      <c r="J16" s="94"/>
      <c r="K16" s="117"/>
    </row>
    <row r="17" spans="1:11" ht="128.25" x14ac:dyDescent="0.25">
      <c r="A17" s="23" t="s">
        <v>29</v>
      </c>
      <c r="B17" s="23" t="s">
        <v>106</v>
      </c>
      <c r="C17" s="23" t="s">
        <v>107</v>
      </c>
      <c r="D17" s="25" t="s">
        <v>31</v>
      </c>
      <c r="E17" s="24" t="s">
        <v>36</v>
      </c>
      <c r="F17" s="24" t="s">
        <v>37</v>
      </c>
      <c r="G17" s="24" t="s">
        <v>139</v>
      </c>
      <c r="H17" s="24" t="s">
        <v>140</v>
      </c>
      <c r="I17" s="24" t="s">
        <v>141</v>
      </c>
      <c r="J17" s="24" t="s">
        <v>111</v>
      </c>
      <c r="K17" s="24" t="s">
        <v>112</v>
      </c>
    </row>
    <row r="18" spans="1:11" ht="42.75" x14ac:dyDescent="0.25">
      <c r="A18" s="118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73" t="str">
        <f>'Formulación del Plan'!B17</f>
        <v>1. Equipos Servidores y virtualización</v>
      </c>
      <c r="C18" s="74" t="str">
        <f>'Formulación del Plan'!B17</f>
        <v>1. Equipos Servidores y virtualización</v>
      </c>
      <c r="D18" s="60" t="str">
        <f>'Formulación del Plan'!C17</f>
        <v>Mantenimiento Servidores DL360 Gen 10 para dHCI</v>
      </c>
      <c r="E18" s="75" t="str">
        <f>'Formulación del Plan'!H17</f>
        <v xml:space="preserve">30% - Adelantar las actividades de mantenimiento </v>
      </c>
      <c r="F18" s="56" t="str">
        <f>'Formulación del Plan'!I17</f>
        <v>Informes de Mantenimiento</v>
      </c>
      <c r="G18" s="56" t="s">
        <v>142</v>
      </c>
      <c r="H18" s="35" t="s">
        <v>143</v>
      </c>
      <c r="I18" s="35">
        <v>100</v>
      </c>
      <c r="J18" s="35" t="s">
        <v>53</v>
      </c>
      <c r="K18" s="76" t="s">
        <v>115</v>
      </c>
    </row>
    <row r="19" spans="1:11" ht="42.75" x14ac:dyDescent="0.25">
      <c r="A19" s="97"/>
      <c r="B19" s="73" t="str">
        <f>'Formulación del Plan'!B18</f>
        <v>1. Equipos Servidores y virtualización</v>
      </c>
      <c r="C19" s="74" t="str">
        <f>'Formulación del Plan'!B18</f>
        <v>1. Equipos Servidores y virtualización</v>
      </c>
      <c r="D19" s="60" t="str">
        <f>'Formulación del Plan'!C18</f>
        <v>Mantenimiento Almacenamiento HF40 para dHCI Nimble</v>
      </c>
      <c r="E19" s="75" t="str">
        <f>'Formulación del Plan'!H18</f>
        <v xml:space="preserve">30% - Adelantar las actividades de mantenimiento </v>
      </c>
      <c r="F19" s="56" t="str">
        <f>'Formulación del Plan'!I18</f>
        <v>Informes de Mantenimiento</v>
      </c>
      <c r="G19" s="56" t="s">
        <v>142</v>
      </c>
      <c r="H19" s="35" t="s">
        <v>144</v>
      </c>
      <c r="I19" s="35">
        <v>100</v>
      </c>
      <c r="J19" s="35" t="s">
        <v>53</v>
      </c>
      <c r="K19" s="76" t="s">
        <v>115</v>
      </c>
    </row>
    <row r="20" spans="1:11" ht="42.75" x14ac:dyDescent="0.25">
      <c r="A20" s="97"/>
      <c r="B20" s="73" t="str">
        <f>'Formulación del Plan'!B19</f>
        <v>2. Equipos  de red</v>
      </c>
      <c r="C20" s="74" t="str">
        <f>'Formulación del Plan'!B19</f>
        <v>2. Equipos  de red</v>
      </c>
      <c r="D20" s="60" t="str">
        <f>'Formulación del Plan'!C19</f>
        <v>Mantenimiento Balanceadores Fortinet</v>
      </c>
      <c r="E20" s="75" t="str">
        <f>'Formulación del Plan'!H19</f>
        <v xml:space="preserve">50% - Adelantar las actividades de mantenimiento </v>
      </c>
      <c r="F20" s="56" t="str">
        <f>'Formulación del Plan'!I19</f>
        <v>Informes de Mantenimiento</v>
      </c>
      <c r="G20" s="56" t="s">
        <v>142</v>
      </c>
      <c r="H20" s="35" t="s">
        <v>145</v>
      </c>
      <c r="I20" s="35">
        <v>100</v>
      </c>
      <c r="J20" s="35" t="s">
        <v>53</v>
      </c>
      <c r="K20" s="76" t="s">
        <v>116</v>
      </c>
    </row>
    <row r="21" spans="1:11" ht="42.75" x14ac:dyDescent="0.25">
      <c r="A21" s="97"/>
      <c r="B21" s="73" t="str">
        <f>'Formulación del Plan'!B20</f>
        <v>2. Equipos  de red</v>
      </c>
      <c r="C21" s="74" t="str">
        <f>'Formulación del Plan'!B20</f>
        <v>2. Equipos  de red</v>
      </c>
      <c r="D21" s="60" t="str">
        <f>'Formulación del Plan'!C20</f>
        <v>Mantenimiento Sistema de red inalámbrica - Controladora - Aruba Networks</v>
      </c>
      <c r="E21" s="75" t="str">
        <f>'Formulación del Plan'!H20</f>
        <v xml:space="preserve">50% - Adelantar las actividades de mantenimiento </v>
      </c>
      <c r="F21" s="56" t="str">
        <f>'Formulación del Plan'!I20</f>
        <v>Informes de Mantenimiento</v>
      </c>
      <c r="G21" s="5" t="s">
        <v>146</v>
      </c>
      <c r="H21" s="35" t="s">
        <v>113</v>
      </c>
      <c r="I21" s="35">
        <v>0</v>
      </c>
      <c r="J21" s="35" t="s">
        <v>53</v>
      </c>
      <c r="K21" s="35" t="s">
        <v>53</v>
      </c>
    </row>
    <row r="22" spans="1:11" ht="42.75" x14ac:dyDescent="0.25">
      <c r="A22" s="97"/>
      <c r="B22" s="73" t="str">
        <f>'Formulación del Plan'!B21</f>
        <v>2. Equipos  de red</v>
      </c>
      <c r="C22" s="74" t="str">
        <f>'Formulación del Plan'!B21</f>
        <v>2. Equipos  de red</v>
      </c>
      <c r="D22" s="60" t="str">
        <f>'Formulación del Plan'!C21</f>
        <v>Mantenimiento Sistema de red inalámbrica - Puntos de Acceso - Aruba Networks</v>
      </c>
      <c r="E22" s="75" t="str">
        <f>'Formulación del Plan'!H21</f>
        <v xml:space="preserve">50% - Adelantar las actividades de mantenimiento </v>
      </c>
      <c r="F22" s="56" t="str">
        <f>'Formulación del Plan'!I21</f>
        <v>Informes de Mantenimiento</v>
      </c>
      <c r="G22" s="5" t="s">
        <v>146</v>
      </c>
      <c r="H22" s="35" t="s">
        <v>113</v>
      </c>
      <c r="I22" s="35">
        <v>0</v>
      </c>
      <c r="J22" s="35" t="s">
        <v>53</v>
      </c>
      <c r="K22" s="35" t="s">
        <v>53</v>
      </c>
    </row>
    <row r="23" spans="1:11" ht="42.75" x14ac:dyDescent="0.25">
      <c r="A23" s="97"/>
      <c r="B23" s="73" t="str">
        <f>'Formulación del Plan'!B22</f>
        <v>3. Equipos de Seguridad</v>
      </c>
      <c r="C23" s="74" t="str">
        <f>'Formulación del Plan'!B22</f>
        <v>3. Equipos de Seguridad</v>
      </c>
      <c r="D23" s="60" t="str">
        <f>'Formulación del Plan'!C22</f>
        <v>Mantenimiento Equipos Firewall FortiGate FG-1100E.</v>
      </c>
      <c r="E23" s="75" t="str">
        <f>'Formulación del Plan'!H22</f>
        <v xml:space="preserve">30% - Adelantar las actividades de mantenimiento </v>
      </c>
      <c r="F23" s="56" t="str">
        <f>'Formulación del Plan'!I22</f>
        <v>Informes de Mantenimiento</v>
      </c>
      <c r="G23" s="5" t="s">
        <v>146</v>
      </c>
      <c r="H23" s="35" t="s">
        <v>113</v>
      </c>
      <c r="I23" s="35">
        <v>0</v>
      </c>
      <c r="J23" s="35" t="s">
        <v>53</v>
      </c>
      <c r="K23" s="35" t="s">
        <v>53</v>
      </c>
    </row>
    <row r="24" spans="1:11" ht="42.75" x14ac:dyDescent="0.25">
      <c r="A24" s="97"/>
      <c r="B24" s="73" t="str">
        <f>'Formulación del Plan'!B23</f>
        <v>3. Equipos de Seguridad</v>
      </c>
      <c r="C24" s="74" t="str">
        <f>'Formulación del Plan'!B23</f>
        <v>3. Equipos de Seguridad</v>
      </c>
      <c r="D24" s="60" t="str">
        <f>'Formulación del Plan'!C23</f>
        <v xml:space="preserve">Mantenimiento Equipo módulo de reportería FORTIANALYZER- 300G
</v>
      </c>
      <c r="E24" s="75" t="str">
        <f>'Formulación del Plan'!H23</f>
        <v xml:space="preserve">30% - Adelantar las actividades de mantenimiento </v>
      </c>
      <c r="F24" s="56" t="str">
        <f>'Formulación del Plan'!I23</f>
        <v>Informes de Mantenimiento</v>
      </c>
      <c r="G24" s="5" t="s">
        <v>146</v>
      </c>
      <c r="H24" s="35" t="s">
        <v>113</v>
      </c>
      <c r="I24" s="35">
        <v>0</v>
      </c>
      <c r="J24" s="35" t="s">
        <v>53</v>
      </c>
      <c r="K24" s="35" t="s">
        <v>53</v>
      </c>
    </row>
    <row r="25" spans="1:11" ht="42.75" x14ac:dyDescent="0.25">
      <c r="A25" s="97"/>
      <c r="B25" s="73" t="str">
        <f>'Formulación del Plan'!B24</f>
        <v>3. Equipos de Seguridad</v>
      </c>
      <c r="C25" s="74" t="str">
        <f>'Formulación del Plan'!B24</f>
        <v>3. Equipos de Seguridad</v>
      </c>
      <c r="D25" s="60" t="str">
        <f>'Formulación del Plan'!C24</f>
        <v>Mantenimiento Solución de seguridad informática Deep Security</v>
      </c>
      <c r="E25" s="75" t="str">
        <f>'Formulación del Plan'!H24</f>
        <v xml:space="preserve">50% - Adelantar las actividades de mantenimiento </v>
      </c>
      <c r="F25" s="56" t="str">
        <f>'Formulación del Plan'!I24</f>
        <v>Informes de Mantenimiento</v>
      </c>
      <c r="G25" s="5" t="s">
        <v>146</v>
      </c>
      <c r="H25" s="35" t="s">
        <v>113</v>
      </c>
      <c r="I25" s="35">
        <v>0</v>
      </c>
      <c r="J25" s="35" t="s">
        <v>53</v>
      </c>
      <c r="K25" s="35" t="s">
        <v>53</v>
      </c>
    </row>
    <row r="26" spans="1:11" ht="42.75" x14ac:dyDescent="0.25">
      <c r="A26" s="97"/>
      <c r="B26" s="73" t="str">
        <f>'Formulación del Plan'!B25</f>
        <v>3. Equipos de Seguridad</v>
      </c>
      <c r="C26" s="74" t="str">
        <f>'Formulación del Plan'!B25</f>
        <v>3. Equipos de Seguridad</v>
      </c>
      <c r="D26" s="60" t="str">
        <f>'Formulación del Plan'!C25</f>
        <v>Mantenimiento Solución de seguridad informática LUMU</v>
      </c>
      <c r="E26" s="75" t="str">
        <f>'Formulación del Plan'!H25</f>
        <v xml:space="preserve">50% - Adelantar las actividades de mantenimiento </v>
      </c>
      <c r="F26" s="56" t="str">
        <f>'Formulación del Plan'!I25</f>
        <v>Informes de Mantenimiento</v>
      </c>
      <c r="G26" s="5" t="s">
        <v>146</v>
      </c>
      <c r="H26" s="35" t="s">
        <v>113</v>
      </c>
      <c r="I26" s="35">
        <v>0</v>
      </c>
      <c r="J26" s="35" t="s">
        <v>53</v>
      </c>
      <c r="K26" s="35" t="s">
        <v>53</v>
      </c>
    </row>
    <row r="27" spans="1:11" ht="42.75" x14ac:dyDescent="0.25">
      <c r="A27" s="97"/>
      <c r="B27" s="73" t="str">
        <f>'Formulación del Plan'!B26</f>
        <v xml:space="preserve">4. Equipo de firma digital </v>
      </c>
      <c r="C27" s="74" t="str">
        <f>'Formulación del Plan'!B26</f>
        <v xml:space="preserve">4. Equipo de firma digital </v>
      </c>
      <c r="D27" s="60" t="str">
        <f>'Formulación del Plan'!C26</f>
        <v>Mantenimiento Appliance. Procesador Intel(R) Xeon(R) CPU E52603 v3 1.60GHz.</v>
      </c>
      <c r="E27" s="75" t="str">
        <f>'Formulación del Plan'!H26</f>
        <v xml:space="preserve">25% - Adelantar las actividades de mantenimiento </v>
      </c>
      <c r="F27" s="56" t="str">
        <f>'Formulación del Plan'!I26</f>
        <v>Informes de Mantenimiento</v>
      </c>
      <c r="G27" s="5" t="s">
        <v>147</v>
      </c>
      <c r="H27" s="35" t="s">
        <v>113</v>
      </c>
      <c r="I27" s="35">
        <v>0</v>
      </c>
      <c r="J27" s="35" t="s">
        <v>53</v>
      </c>
      <c r="K27" s="35" t="s">
        <v>53</v>
      </c>
    </row>
    <row r="28" spans="1:11" ht="42.75" x14ac:dyDescent="0.25">
      <c r="A28" s="97"/>
      <c r="B28" s="73" t="str">
        <f>'Formulación del Plan'!B27</f>
        <v>5. Equipos para telefonía</v>
      </c>
      <c r="C28" s="74" t="str">
        <f>'Formulación del Plan'!B27</f>
        <v>5. Equipos para telefonía</v>
      </c>
      <c r="D28" s="60" t="str">
        <f>'Formulación del Plan'!C27</f>
        <v>Mantenimienteo Servidor de Telefonía - IP Office 500 Server Edition Manager (MV)</v>
      </c>
      <c r="E28" s="75" t="str">
        <f>'Formulación del Plan'!H27</f>
        <v xml:space="preserve">25% - Adelantar las actividades de mantenimiento </v>
      </c>
      <c r="F28" s="56" t="str">
        <f>'Formulación del Plan'!I27</f>
        <v>Informes de Mantenimiento</v>
      </c>
      <c r="G28" s="5" t="s">
        <v>146</v>
      </c>
      <c r="H28" s="35" t="s">
        <v>113</v>
      </c>
      <c r="I28" s="35">
        <v>0</v>
      </c>
      <c r="J28" s="35" t="s">
        <v>53</v>
      </c>
      <c r="K28" s="35" t="s">
        <v>53</v>
      </c>
    </row>
    <row r="29" spans="1:11" ht="42.75" x14ac:dyDescent="0.25">
      <c r="A29" s="97"/>
      <c r="B29" s="73" t="str">
        <f>'Formulación del Plan'!B28</f>
        <v>5. Equipos para telefonía</v>
      </c>
      <c r="C29" s="74" t="str">
        <f>'Formulación del Plan'!B28</f>
        <v>5. Equipos para telefonía</v>
      </c>
      <c r="D29" s="60" t="str">
        <f>'Formulación del Plan'!C28</f>
        <v>Mantenimiento Servidor Avaya Call Reporting ACR (MV)</v>
      </c>
      <c r="E29" s="75" t="str">
        <f>'Formulación del Plan'!H28</f>
        <v xml:space="preserve">25% - Adelantar las actividades de mantenimiento </v>
      </c>
      <c r="F29" s="56" t="str">
        <f>'Formulación del Plan'!I28</f>
        <v>Informes de Mantenimiento</v>
      </c>
      <c r="G29" s="5" t="s">
        <v>146</v>
      </c>
      <c r="H29" s="35" t="s">
        <v>113</v>
      </c>
      <c r="I29" s="35">
        <v>0</v>
      </c>
      <c r="J29" s="35" t="s">
        <v>53</v>
      </c>
      <c r="K29" s="35" t="s">
        <v>53</v>
      </c>
    </row>
    <row r="30" spans="1:11" ht="42.75" x14ac:dyDescent="0.25">
      <c r="A30" s="97"/>
      <c r="B30" s="73" t="str">
        <f>'Formulación del Plan'!B29</f>
        <v>5. Equipos para telefonía</v>
      </c>
      <c r="C30" s="74" t="str">
        <f>'Formulación del Plan'!B29</f>
        <v>5. Equipos para telefonía</v>
      </c>
      <c r="D30" s="60" t="str">
        <f>'Formulación del Plan'!C29</f>
        <v>Mantenimiento Avaya Session Border Controller (MV)</v>
      </c>
      <c r="E30" s="75" t="str">
        <f>'Formulación del Plan'!H29</f>
        <v xml:space="preserve">25% - Adelantar las actividades de mantenimiento </v>
      </c>
      <c r="F30" s="56" t="str">
        <f>'Formulación del Plan'!I29</f>
        <v>Informes de Mantenimiento</v>
      </c>
      <c r="G30" s="5" t="s">
        <v>146</v>
      </c>
      <c r="H30" s="35" t="s">
        <v>113</v>
      </c>
      <c r="I30" s="35">
        <v>0</v>
      </c>
      <c r="J30" s="35" t="s">
        <v>53</v>
      </c>
      <c r="K30" s="35" t="s">
        <v>53</v>
      </c>
    </row>
    <row r="31" spans="1:11" ht="42.75" x14ac:dyDescent="0.25">
      <c r="A31" s="97"/>
      <c r="B31" s="73" t="str">
        <f>'Formulación del Plan'!B30</f>
        <v>5. Equipos para telefonía</v>
      </c>
      <c r="C31" s="74" t="str">
        <f>'Formulación del Plan'!B30</f>
        <v>5. Equipos para telefonía</v>
      </c>
      <c r="D31" s="60" t="str">
        <f>'Formulación del Plan'!C30</f>
        <v xml:space="preserve">Mantenimiento Teléfonos físicos </v>
      </c>
      <c r="E31" s="75" t="str">
        <f>'Formulación del Plan'!H30</f>
        <v xml:space="preserve">25% - Adelantar las actividades de mantenimiento </v>
      </c>
      <c r="F31" s="56" t="str">
        <f>'Formulación del Plan'!I30</f>
        <v>Informes de Mantenimiento</v>
      </c>
      <c r="G31" s="5" t="s">
        <v>146</v>
      </c>
      <c r="H31" s="35" t="s">
        <v>113</v>
      </c>
      <c r="I31" s="35">
        <v>0</v>
      </c>
      <c r="J31" s="35" t="s">
        <v>53</v>
      </c>
      <c r="K31" s="35" t="s">
        <v>53</v>
      </c>
    </row>
    <row r="32" spans="1:11" ht="42.75" x14ac:dyDescent="0.25">
      <c r="A32" s="97"/>
      <c r="B32" s="73" t="str">
        <f>'Formulación del Plan'!B32</f>
        <v>6. Sistemas de backup</v>
      </c>
      <c r="C32" s="74" t="str">
        <f>'Formulación del Plan'!B32</f>
        <v>6. Sistemas de backup</v>
      </c>
      <c r="D32" s="60" t="str">
        <f>'Formulación del Plan'!C32</f>
        <v xml:space="preserve">Mantenimiento Plataforma Veritas Backup Exec </v>
      </c>
      <c r="E32" s="75" t="str">
        <f>'Formulación del Plan'!H32</f>
        <v xml:space="preserve">50% - Adelantar las actividades de mantenimiento </v>
      </c>
      <c r="F32" s="56" t="str">
        <f>'Formulación del Plan'!I32</f>
        <v>Informes de Mantenimiento</v>
      </c>
      <c r="G32" s="5" t="s">
        <v>148</v>
      </c>
      <c r="H32" s="35" t="s">
        <v>113</v>
      </c>
      <c r="I32" s="35">
        <v>0</v>
      </c>
      <c r="J32" s="35" t="s">
        <v>53</v>
      </c>
      <c r="K32" s="35" t="s">
        <v>53</v>
      </c>
    </row>
    <row r="33" spans="1:11" ht="42.75" x14ac:dyDescent="0.25">
      <c r="A33" s="97"/>
      <c r="B33" s="73" t="str">
        <f>'Formulación del Plan'!B33</f>
        <v>7. Equipos de cómputo y audiovisuales</v>
      </c>
      <c r="C33" s="77" t="str">
        <f>'Formulación del Plan'!B33</f>
        <v>7. Equipos de cómputo y audiovisuales</v>
      </c>
      <c r="D33" s="60" t="str">
        <f>'Formulación del Plan'!C33</f>
        <v>Mantenimiento Computador AIO SO Windows (no tiene contrato vigente)</v>
      </c>
      <c r="E33" s="75" t="str">
        <f>'Formulación del Plan'!H33</f>
        <v xml:space="preserve">50% - Adelantar las actividades de mantenimiento </v>
      </c>
      <c r="F33" s="56" t="str">
        <f>'Formulación del Plan'!I33</f>
        <v>Informes de Mantenimiento</v>
      </c>
      <c r="G33" s="5" t="s">
        <v>149</v>
      </c>
      <c r="H33" s="35" t="s">
        <v>113</v>
      </c>
      <c r="I33" s="35">
        <v>0</v>
      </c>
      <c r="J33" s="35" t="s">
        <v>53</v>
      </c>
      <c r="K33" s="35" t="s">
        <v>53</v>
      </c>
    </row>
    <row r="34" spans="1:11" ht="42.75" x14ac:dyDescent="0.25">
      <c r="A34" s="97"/>
      <c r="B34" s="73" t="str">
        <f>'Formulación del Plan'!B34</f>
        <v>7. Equipos de cómputo y audiovisuales</v>
      </c>
      <c r="C34" s="77" t="str">
        <f>'Formulación del Plan'!B34</f>
        <v>7. Equipos de cómputo y audiovisuales</v>
      </c>
      <c r="D34" s="60" t="str">
        <f>'Formulación del Plan'!C34</f>
        <v>Mantenimiento Computador portátil (no tiene contrato vigente)</v>
      </c>
      <c r="E34" s="75" t="str">
        <f>'Formulación del Plan'!H34</f>
        <v xml:space="preserve">50% - Adelantar las actividades de mantenimiento </v>
      </c>
      <c r="F34" s="56" t="str">
        <f>'Formulación del Plan'!I34</f>
        <v>Informes de Mantenimiento</v>
      </c>
      <c r="G34" s="5" t="s">
        <v>149</v>
      </c>
      <c r="H34" s="35" t="s">
        <v>113</v>
      </c>
      <c r="I34" s="35">
        <v>0</v>
      </c>
      <c r="J34" s="35" t="s">
        <v>53</v>
      </c>
      <c r="K34" s="35" t="s">
        <v>53</v>
      </c>
    </row>
    <row r="35" spans="1:11" ht="42.75" x14ac:dyDescent="0.25">
      <c r="A35" s="97"/>
      <c r="B35" s="73" t="str">
        <f>'Formulación del Plan'!B35</f>
        <v>7. Equipos de cómputo y audiovisuales</v>
      </c>
      <c r="C35" s="77" t="str">
        <f>'Formulación del Plan'!B35</f>
        <v>7. Equipos de cómputo y audiovisuales</v>
      </c>
      <c r="D35" s="60" t="str">
        <f>'Formulación del Plan'!C35</f>
        <v>Mantenimiento Impresora térmica / carnets (no tiene contrato vigente)</v>
      </c>
      <c r="E35" s="75" t="str">
        <f>'Formulación del Plan'!H35</f>
        <v xml:space="preserve">50% - Adelantar las actividades de mantenimiento </v>
      </c>
      <c r="F35" s="56" t="str">
        <f>'Formulación del Plan'!I35</f>
        <v>Informes de Mantenimiento</v>
      </c>
      <c r="G35" s="5" t="s">
        <v>150</v>
      </c>
      <c r="H35" s="35" t="s">
        <v>151</v>
      </c>
      <c r="I35" s="35">
        <v>0</v>
      </c>
      <c r="J35" s="35" t="s">
        <v>53</v>
      </c>
      <c r="K35" s="78" t="s">
        <v>128</v>
      </c>
    </row>
    <row r="36" spans="1:11" ht="42.75" x14ac:dyDescent="0.25">
      <c r="A36" s="97"/>
      <c r="B36" s="73" t="str">
        <f>'Formulación del Plan'!B36</f>
        <v>7. Equipos de cómputo y audiovisuales</v>
      </c>
      <c r="C36" s="77" t="str">
        <f>'Formulación del Plan'!B36</f>
        <v>7. Equipos de cómputo y audiovisuales</v>
      </c>
      <c r="D36" s="60" t="str">
        <f>'Formulación del Plan'!C36</f>
        <v>Mantenimiento Scanner marca Kodak (todos) (no tiene contrato vigente)</v>
      </c>
      <c r="E36" s="75" t="str">
        <f>'Formulación del Plan'!H36</f>
        <v xml:space="preserve">30% - Adelantar las actividades de mantenimiento </v>
      </c>
      <c r="F36" s="56" t="str">
        <f>'Formulación del Plan'!I36</f>
        <v>Informes de Mantenimiento</v>
      </c>
      <c r="G36" s="5" t="s">
        <v>150</v>
      </c>
      <c r="H36" s="35" t="s">
        <v>151</v>
      </c>
      <c r="I36" s="35">
        <v>0</v>
      </c>
      <c r="J36" s="35" t="s">
        <v>53</v>
      </c>
      <c r="K36" s="78" t="s">
        <v>152</v>
      </c>
    </row>
    <row r="37" spans="1:11" ht="42.75" x14ac:dyDescent="0.25">
      <c r="A37" s="97"/>
      <c r="B37" s="79" t="str">
        <f>'Formulación del Plan'!B37</f>
        <v>7. Equipos de cómputo y audiovisuales</v>
      </c>
      <c r="C37" s="77" t="str">
        <f>'Formulación del Plan'!B37</f>
        <v>7. Equipos de cómputo y audiovisuales</v>
      </c>
      <c r="D37" s="60" t="str">
        <f>'Formulación del Plan'!C37</f>
        <v>Mantenimiento Sistema de sonido (no tiene contrato vigente)</v>
      </c>
      <c r="E37" s="75" t="str">
        <f>'Formulación del Plan'!H37</f>
        <v xml:space="preserve">50% - Adelantar las actividades de mantenimiento </v>
      </c>
      <c r="F37" s="56" t="str">
        <f>'Formulación del Plan'!I37</f>
        <v>Informes de Mantenimiento</v>
      </c>
      <c r="G37" s="5" t="s">
        <v>149</v>
      </c>
      <c r="H37" s="35" t="s">
        <v>113</v>
      </c>
      <c r="I37" s="35">
        <v>0</v>
      </c>
      <c r="J37" s="35" t="s">
        <v>53</v>
      </c>
      <c r="K37" s="35" t="s">
        <v>53</v>
      </c>
    </row>
    <row r="38" spans="1:11" ht="42.75" x14ac:dyDescent="0.25">
      <c r="A38" s="97"/>
      <c r="B38" s="79" t="str">
        <f>'Formulación del Plan'!B38</f>
        <v>7. Equipos de cómputo y audiovisuales</v>
      </c>
      <c r="C38" s="77" t="str">
        <f>'Formulación del Plan'!B38</f>
        <v>7. Equipos de cómputo y audiovisuales</v>
      </c>
      <c r="D38" s="60" t="str">
        <f>'Formulación del Plan'!C38</f>
        <v>Mantenimiento Plataforma de impresión (no tiene contrato vigente)</v>
      </c>
      <c r="E38" s="75" t="str">
        <f>'Formulación del Plan'!H38</f>
        <v xml:space="preserve">30% - Adelantar las actividades de mantenimiento </v>
      </c>
      <c r="F38" s="56" t="str">
        <f>'Formulación del Plan'!I38</f>
        <v>Informes de Mantenimiento</v>
      </c>
      <c r="G38" s="5" t="s">
        <v>150</v>
      </c>
      <c r="H38" s="35" t="s">
        <v>151</v>
      </c>
      <c r="I38" s="35">
        <v>0</v>
      </c>
      <c r="J38" s="35" t="s">
        <v>53</v>
      </c>
      <c r="K38" s="78" t="s">
        <v>152</v>
      </c>
    </row>
    <row r="39" spans="1:11" ht="42.75" x14ac:dyDescent="0.25">
      <c r="A39" s="97"/>
      <c r="B39" s="79" t="str">
        <f>'Formulación del Plan'!B39</f>
        <v>8. Sistemas de Monitoreo</v>
      </c>
      <c r="C39" s="74" t="str">
        <f>'Formulación del Plan'!B39</f>
        <v>8. Sistemas de Monitoreo</v>
      </c>
      <c r="D39" s="60" t="str">
        <f>'Formulación del Plan'!C39</f>
        <v>Mantenimiento Software monitoreo PRTG</v>
      </c>
      <c r="E39" s="75" t="str">
        <f>'Formulación del Plan'!H39</f>
        <v xml:space="preserve">30% - Adelantar las actividades de mantenimiento </v>
      </c>
      <c r="F39" s="56" t="str">
        <f>'Formulación del Plan'!I39</f>
        <v>Informes de Mantenimiento</v>
      </c>
      <c r="G39" s="5" t="s">
        <v>146</v>
      </c>
      <c r="H39" s="35" t="s">
        <v>113</v>
      </c>
      <c r="I39" s="35">
        <v>0</v>
      </c>
      <c r="J39" s="35" t="s">
        <v>53</v>
      </c>
      <c r="K39" s="35" t="s">
        <v>53</v>
      </c>
    </row>
    <row r="40" spans="1:11" ht="57" x14ac:dyDescent="0.25">
      <c r="A40" s="97"/>
      <c r="B40" s="79" t="e">
        <f>'Formulación del Plan'!#REF!</f>
        <v>#REF!</v>
      </c>
      <c r="C40" s="74" t="e">
        <f>'Formulación del Plan'!#REF!</f>
        <v>#REF!</v>
      </c>
      <c r="D40" s="60" t="e">
        <f>'Formulación del Plan'!#REF!</f>
        <v>#REF!</v>
      </c>
      <c r="E40" s="75" t="e">
        <f>'Formulación del Plan'!#REF!</f>
        <v>#REF!</v>
      </c>
      <c r="F40" s="56" t="e">
        <f>'Formulación del Plan'!#REF!</f>
        <v>#REF!</v>
      </c>
      <c r="G40" s="5" t="s">
        <v>153</v>
      </c>
      <c r="H40" s="35" t="s">
        <v>151</v>
      </c>
      <c r="I40" s="35">
        <v>0</v>
      </c>
      <c r="J40" s="35" t="s">
        <v>53</v>
      </c>
      <c r="K40" s="78" t="s">
        <v>154</v>
      </c>
    </row>
    <row r="41" spans="1:11" ht="57" x14ac:dyDescent="0.25">
      <c r="A41" s="97"/>
      <c r="B41" s="79" t="e">
        <f>'Formulación del Plan'!#REF!</f>
        <v>#REF!</v>
      </c>
      <c r="C41" s="74" t="e">
        <f>'Formulación del Plan'!#REF!</f>
        <v>#REF!</v>
      </c>
      <c r="D41" s="60" t="e">
        <f>'Formulación del Plan'!#REF!</f>
        <v>#REF!</v>
      </c>
      <c r="E41" s="75" t="e">
        <f>'Formulación del Plan'!#REF!</f>
        <v>#REF!</v>
      </c>
      <c r="F41" s="56" t="e">
        <f>'Formulación del Plan'!#REF!</f>
        <v>#REF!</v>
      </c>
      <c r="G41" s="5" t="s">
        <v>153</v>
      </c>
      <c r="H41" s="35" t="s">
        <v>151</v>
      </c>
      <c r="I41" s="35">
        <v>0</v>
      </c>
      <c r="J41" s="35" t="s">
        <v>53</v>
      </c>
      <c r="K41" s="78" t="s">
        <v>155</v>
      </c>
    </row>
    <row r="42" spans="1:11" ht="42.75" x14ac:dyDescent="0.25">
      <c r="A42" s="97"/>
      <c r="B42" s="79" t="str">
        <f>'Formulación del Plan'!B42</f>
        <v>12. Software Capa Media (Middleware)</v>
      </c>
      <c r="C42" s="77" t="str">
        <f>'Formulación del Plan'!B42</f>
        <v>12. Software Capa Media (Middleware)</v>
      </c>
      <c r="D42" s="60" t="str">
        <f>'Formulación del Plan'!C42</f>
        <v>Mantenimiento Software de Gestión Calidad- GINA</v>
      </c>
      <c r="E42" s="75" t="str">
        <f>'Formulación del Plan'!H42</f>
        <v xml:space="preserve">50% - Adelantar las actividades de mantenimiento </v>
      </c>
      <c r="F42" s="56" t="str">
        <f>'Formulación del Plan'!I42</f>
        <v>Informes de Mantenimiento</v>
      </c>
      <c r="G42" s="5" t="s">
        <v>156</v>
      </c>
      <c r="H42" s="35" t="s">
        <v>53</v>
      </c>
      <c r="I42" s="35">
        <v>0</v>
      </c>
      <c r="J42" s="35" t="s">
        <v>53</v>
      </c>
      <c r="K42" s="35" t="s">
        <v>53</v>
      </c>
    </row>
    <row r="43" spans="1:11" ht="42.75" x14ac:dyDescent="0.25">
      <c r="A43" s="97"/>
      <c r="B43" s="79" t="str">
        <f>'Formulación del Plan'!B43</f>
        <v>12. Software Capa Media (Middleware)</v>
      </c>
      <c r="C43" s="77" t="str">
        <f>'Formulación del Plan'!B43</f>
        <v>12. Software Capa Media (Middleware)</v>
      </c>
      <c r="D43" s="60" t="str">
        <f>'Formulación del Plan'!C43</f>
        <v>Mantenimiento Sofware SGDEA - AZ Digital</v>
      </c>
      <c r="E43" s="75" t="str">
        <f>'Formulación del Plan'!H43</f>
        <v xml:space="preserve">50% - Adelantar las actividades de mantenimiento </v>
      </c>
      <c r="F43" s="56" t="str">
        <f>'Formulación del Plan'!I43</f>
        <v>Informes de Mantenimiento</v>
      </c>
      <c r="G43" s="5" t="s">
        <v>156</v>
      </c>
      <c r="H43" s="35" t="s">
        <v>53</v>
      </c>
      <c r="I43" s="35">
        <v>0</v>
      </c>
      <c r="J43" s="35" t="s">
        <v>53</v>
      </c>
      <c r="K43" s="35" t="s">
        <v>53</v>
      </c>
    </row>
    <row r="44" spans="1:11" ht="42.75" x14ac:dyDescent="0.25">
      <c r="A44" s="97"/>
      <c r="B44" s="79" t="str">
        <f>'Formulación del Plan'!B44</f>
        <v>12. Software Capa Media (Middleware)</v>
      </c>
      <c r="C44" s="77" t="str">
        <f>'Formulación del Plan'!B44</f>
        <v>12. Software Capa Media (Middleware)</v>
      </c>
      <c r="D44" s="60" t="str">
        <f>'Formulación del Plan'!C44</f>
        <v>Mantenimiento Software de Gestión Financiera y Administrativa WEBSAFI</v>
      </c>
      <c r="E44" s="75" t="str">
        <f>'Formulación del Plan'!H44</f>
        <v xml:space="preserve">50% - Adelantar las actividades de mantenimiento </v>
      </c>
      <c r="F44" s="56" t="str">
        <f>'Formulación del Plan'!I44</f>
        <v>Informes de Mantenimiento</v>
      </c>
      <c r="G44" s="5" t="s">
        <v>156</v>
      </c>
      <c r="H44" s="35" t="s">
        <v>53</v>
      </c>
      <c r="I44" s="35">
        <v>0</v>
      </c>
      <c r="J44" s="35" t="s">
        <v>53</v>
      </c>
      <c r="K44" s="35" t="s">
        <v>53</v>
      </c>
    </row>
    <row r="45" spans="1:11" ht="42.75" x14ac:dyDescent="0.25">
      <c r="A45" s="98"/>
      <c r="B45" s="79" t="str">
        <f>'Formulación del Plan'!B45</f>
        <v>13. Servidores para bases de datos</v>
      </c>
      <c r="C45" s="77" t="str">
        <f>'Formulación del Plan'!B45</f>
        <v>13. Servidores para bases de datos</v>
      </c>
      <c r="D45" s="60" t="str">
        <f>'Formulación del Plan'!C45</f>
        <v>Mantenimiento ODA</v>
      </c>
      <c r="E45" s="75" t="str">
        <f>'Formulación del Plan'!H45</f>
        <v xml:space="preserve">34% - Adelantar las actividades de mantenimiento </v>
      </c>
      <c r="F45" s="56" t="str">
        <f>'Formulación del Plan'!I45</f>
        <v>Informes de Mantenimiento</v>
      </c>
      <c r="G45" s="5" t="s">
        <v>156</v>
      </c>
      <c r="H45" s="35" t="s">
        <v>53</v>
      </c>
      <c r="I45" s="35">
        <v>0</v>
      </c>
      <c r="J45" s="35" t="s">
        <v>53</v>
      </c>
      <c r="K45" s="35" t="s">
        <v>53</v>
      </c>
    </row>
  </sheetData>
  <mergeCells count="14">
    <mergeCell ref="A16:K16"/>
    <mergeCell ref="A18:A45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H15:K15"/>
  </mergeCells>
  <hyperlinks>
    <hyperlink ref="K18" r:id="rId1" xr:uid="{00000000-0004-0000-0400-000000000000}"/>
    <hyperlink ref="K19" r:id="rId2" xr:uid="{00000000-0004-0000-0400-000001000000}"/>
    <hyperlink ref="K20" r:id="rId3" xr:uid="{00000000-0004-0000-0400-000002000000}"/>
    <hyperlink ref="K35" r:id="rId4" xr:uid="{00000000-0004-0000-0400-000003000000}"/>
    <hyperlink ref="K36" r:id="rId5" xr:uid="{00000000-0004-0000-0400-000004000000}"/>
    <hyperlink ref="K38" r:id="rId6" xr:uid="{00000000-0004-0000-0400-000005000000}"/>
    <hyperlink ref="K40" r:id="rId7" xr:uid="{00000000-0004-0000-0400-000006000000}"/>
    <hyperlink ref="K41" r:id="rId8" xr:uid="{00000000-0004-0000-0400-000007000000}"/>
  </hyperlinks>
  <pageMargins left="0.7" right="0.7" top="0.75" bottom="0.75" header="0" footer="0"/>
  <pageSetup paperSize="9" orientation="portrait"/>
  <drawing r:id="rId9"/>
  <legacy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2EFD9"/>
  </sheetPr>
  <dimension ref="A1:Z1000"/>
  <sheetViews>
    <sheetView showGridLines="0" workbookViewId="0"/>
  </sheetViews>
  <sheetFormatPr baseColWidth="10" defaultColWidth="14.42578125" defaultRowHeight="15" customHeight="1" x14ac:dyDescent="0.25"/>
  <cols>
    <col min="1" max="2" width="35.42578125" customWidth="1"/>
    <col min="3" max="3" width="19.85546875" customWidth="1"/>
    <col min="4" max="4" width="41.140625" customWidth="1"/>
    <col min="5" max="5" width="29.5703125" customWidth="1"/>
    <col min="6" max="7" width="34" customWidth="1"/>
    <col min="8" max="8" width="34.85546875" customWidth="1"/>
    <col min="9" max="13" width="30.5703125" customWidth="1"/>
  </cols>
  <sheetData>
    <row r="1" spans="1:26" ht="16.5" customHeight="1" x14ac:dyDescent="0.25">
      <c r="A1" s="119"/>
      <c r="B1" s="104" t="s">
        <v>1</v>
      </c>
      <c r="C1" s="105"/>
      <c r="D1" s="105"/>
      <c r="E1" s="105"/>
      <c r="F1" s="105"/>
      <c r="G1" s="105"/>
      <c r="H1" s="105"/>
      <c r="I1" s="105"/>
      <c r="J1" s="105"/>
      <c r="K1" s="105"/>
      <c r="L1" s="106"/>
      <c r="M1" s="5" t="s">
        <v>157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3.5" customHeight="1" x14ac:dyDescent="0.25">
      <c r="A2" s="97"/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9"/>
      <c r="M2" s="5" t="s">
        <v>158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 customHeight="1" x14ac:dyDescent="0.25">
      <c r="A3" s="97"/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09"/>
      <c r="M3" s="7" t="s">
        <v>4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3.5" customHeight="1" x14ac:dyDescent="0.25">
      <c r="A4" s="98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5" t="s">
        <v>5</v>
      </c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4.25" customHeight="1" x14ac:dyDescent="0.25">
      <c r="A5" s="2"/>
      <c r="B5" s="2"/>
      <c r="C5" s="2"/>
      <c r="D5" s="2"/>
      <c r="E5" s="17"/>
      <c r="F5" s="17"/>
      <c r="G5" s="17"/>
      <c r="H5" s="17"/>
      <c r="I5" s="17"/>
      <c r="J5" s="17"/>
      <c r="K5" s="17"/>
      <c r="L5" s="17"/>
      <c r="M5" s="10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5.75" customHeight="1" x14ac:dyDescent="0.25">
      <c r="A6" s="18" t="s">
        <v>12</v>
      </c>
      <c r="B6" s="102" t="s">
        <v>13</v>
      </c>
      <c r="C6" s="103"/>
      <c r="D6" s="103"/>
      <c r="E6" s="103"/>
      <c r="F6" s="103"/>
      <c r="G6" s="101"/>
      <c r="H6" s="17"/>
      <c r="I6" s="17"/>
      <c r="J6" s="17"/>
      <c r="K6" s="17"/>
      <c r="L6" s="17"/>
      <c r="M6" s="10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5.75" customHeight="1" x14ac:dyDescent="0.25">
      <c r="A7" s="18" t="s">
        <v>14</v>
      </c>
      <c r="B7" s="102" t="s">
        <v>15</v>
      </c>
      <c r="C7" s="103"/>
      <c r="D7" s="103"/>
      <c r="E7" s="103"/>
      <c r="F7" s="103"/>
      <c r="G7" s="101"/>
      <c r="H7" s="17"/>
      <c r="I7" s="17"/>
      <c r="J7" s="17"/>
      <c r="K7" s="17"/>
      <c r="L7" s="17"/>
      <c r="M7" s="10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5.25" customHeight="1" x14ac:dyDescent="0.25">
      <c r="A8" s="18" t="s">
        <v>16</v>
      </c>
      <c r="B8" s="102" t="s">
        <v>17</v>
      </c>
      <c r="C8" s="103"/>
      <c r="D8" s="103"/>
      <c r="E8" s="103"/>
      <c r="F8" s="103"/>
      <c r="G8" s="101"/>
      <c r="H8" s="17"/>
      <c r="I8" s="17"/>
      <c r="J8" s="17"/>
      <c r="K8" s="17"/>
      <c r="L8" s="17"/>
      <c r="M8" s="10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32.25" customHeight="1" x14ac:dyDescent="0.25">
      <c r="A9" s="18" t="s">
        <v>18</v>
      </c>
      <c r="B9" s="113" t="s">
        <v>19</v>
      </c>
      <c r="C9" s="103"/>
      <c r="D9" s="103"/>
      <c r="E9" s="103"/>
      <c r="F9" s="103"/>
      <c r="G9" s="101"/>
      <c r="H9" s="17"/>
      <c r="I9" s="17"/>
      <c r="J9" s="17"/>
      <c r="K9" s="17"/>
      <c r="L9" s="17"/>
      <c r="M9" s="10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75" customHeight="1" x14ac:dyDescent="0.25">
      <c r="A10" s="18" t="s">
        <v>20</v>
      </c>
      <c r="B10" s="102" t="s">
        <v>21</v>
      </c>
      <c r="C10" s="103"/>
      <c r="D10" s="103"/>
      <c r="E10" s="103"/>
      <c r="F10" s="103"/>
      <c r="G10" s="101"/>
      <c r="H10" s="17"/>
      <c r="I10" s="17"/>
      <c r="J10" s="17"/>
      <c r="K10" s="17"/>
      <c r="L10" s="17"/>
      <c r="M10" s="10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5.75" customHeight="1" x14ac:dyDescent="0.25">
      <c r="A11" s="18" t="s">
        <v>22</v>
      </c>
      <c r="B11" s="102" t="s">
        <v>23</v>
      </c>
      <c r="C11" s="103"/>
      <c r="D11" s="103"/>
      <c r="E11" s="103"/>
      <c r="F11" s="103"/>
      <c r="G11" s="101"/>
      <c r="H11" s="17"/>
      <c r="I11" s="17"/>
      <c r="J11" s="17"/>
      <c r="K11" s="17"/>
      <c r="L11" s="17"/>
      <c r="M11" s="10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customHeight="1" x14ac:dyDescent="0.25">
      <c r="A12" s="18" t="s">
        <v>24</v>
      </c>
      <c r="B12" s="102" t="s">
        <v>159</v>
      </c>
      <c r="C12" s="103"/>
      <c r="D12" s="103"/>
      <c r="E12" s="103"/>
      <c r="F12" s="103"/>
      <c r="G12" s="101"/>
      <c r="H12" s="17"/>
      <c r="I12" s="17"/>
      <c r="J12" s="17"/>
      <c r="K12" s="17"/>
      <c r="L12" s="17"/>
      <c r="M12" s="10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customHeight="1" x14ac:dyDescent="0.25">
      <c r="A13" s="18" t="s">
        <v>26</v>
      </c>
      <c r="B13" s="102" t="s">
        <v>27</v>
      </c>
      <c r="C13" s="103"/>
      <c r="D13" s="103"/>
      <c r="E13" s="103"/>
      <c r="F13" s="103"/>
      <c r="G13" s="101"/>
      <c r="H13" s="17"/>
      <c r="I13" s="17"/>
      <c r="J13" s="17"/>
      <c r="K13" s="17"/>
      <c r="L13" s="17"/>
      <c r="M13" s="10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25" customHeight="1" x14ac:dyDescent="0.25">
      <c r="A14" s="2"/>
      <c r="B14" s="2"/>
      <c r="C14" s="2"/>
      <c r="D14" s="2"/>
      <c r="E14" s="20"/>
      <c r="F14" s="20"/>
      <c r="G14" s="20"/>
      <c r="H14" s="20"/>
      <c r="I14" s="20"/>
      <c r="J14" s="20"/>
      <c r="K14" s="20"/>
      <c r="L14" s="20"/>
      <c r="M14" s="10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25" customHeight="1" x14ac:dyDescent="0.25">
      <c r="A15" s="128" t="s">
        <v>28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3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71.25" x14ac:dyDescent="0.25">
      <c r="A16" s="23" t="s">
        <v>29</v>
      </c>
      <c r="B16" s="24" t="s">
        <v>106</v>
      </c>
      <c r="C16" s="23" t="s">
        <v>160</v>
      </c>
      <c r="D16" s="25" t="s">
        <v>31</v>
      </c>
      <c r="E16" s="23" t="s">
        <v>33</v>
      </c>
      <c r="F16" s="23" t="s">
        <v>34</v>
      </c>
      <c r="G16" s="23" t="s">
        <v>35</v>
      </c>
      <c r="H16" s="23" t="s">
        <v>36</v>
      </c>
      <c r="I16" s="23" t="s">
        <v>37</v>
      </c>
      <c r="J16" s="23" t="s">
        <v>38</v>
      </c>
      <c r="K16" s="23" t="s">
        <v>39</v>
      </c>
      <c r="L16" s="23" t="s">
        <v>40</v>
      </c>
      <c r="M16" s="23" t="s">
        <v>41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39.75" customHeight="1" x14ac:dyDescent="0.25">
      <c r="A17" s="118" t="s">
        <v>42</v>
      </c>
      <c r="B17" s="125" t="s">
        <v>161</v>
      </c>
      <c r="C17" s="106"/>
      <c r="D17" s="28" t="s">
        <v>44</v>
      </c>
      <c r="E17" s="29" t="s">
        <v>46</v>
      </c>
      <c r="F17" s="30" t="s">
        <v>47</v>
      </c>
      <c r="G17" s="31" t="s">
        <v>48</v>
      </c>
      <c r="H17" s="30" t="s">
        <v>49</v>
      </c>
      <c r="I17" s="31" t="s">
        <v>48</v>
      </c>
      <c r="J17" s="30" t="s">
        <v>49</v>
      </c>
      <c r="K17" s="31" t="s">
        <v>48</v>
      </c>
      <c r="L17" s="30" t="s">
        <v>49</v>
      </c>
      <c r="M17" s="31" t="s">
        <v>48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39.75" customHeight="1" x14ac:dyDescent="0.25">
      <c r="A18" s="97"/>
      <c r="B18" s="107"/>
      <c r="C18" s="109"/>
      <c r="D18" s="28" t="s">
        <v>50</v>
      </c>
      <c r="E18" s="29" t="s">
        <v>46</v>
      </c>
      <c r="F18" s="30" t="s">
        <v>47</v>
      </c>
      <c r="G18" s="31" t="s">
        <v>48</v>
      </c>
      <c r="H18" s="30" t="s">
        <v>49</v>
      </c>
      <c r="I18" s="31" t="s">
        <v>48</v>
      </c>
      <c r="J18" s="30" t="s">
        <v>49</v>
      </c>
      <c r="K18" s="31" t="s">
        <v>48</v>
      </c>
      <c r="L18" s="30" t="s">
        <v>49</v>
      </c>
      <c r="M18" s="31" t="s">
        <v>48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9.75" customHeight="1" x14ac:dyDescent="0.25">
      <c r="A19" s="97"/>
      <c r="B19" s="110"/>
      <c r="C19" s="112"/>
      <c r="D19" s="28" t="s">
        <v>162</v>
      </c>
      <c r="E19" s="29" t="s">
        <v>46</v>
      </c>
      <c r="F19" s="30" t="s">
        <v>47</v>
      </c>
      <c r="G19" s="31" t="s">
        <v>48</v>
      </c>
      <c r="H19" s="30" t="s">
        <v>49</v>
      </c>
      <c r="I19" s="31" t="s">
        <v>48</v>
      </c>
      <c r="J19" s="30" t="s">
        <v>49</v>
      </c>
      <c r="K19" s="31" t="s">
        <v>48</v>
      </c>
      <c r="L19" s="30" t="s">
        <v>49</v>
      </c>
      <c r="M19" s="31" t="s">
        <v>48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39.75" customHeight="1" x14ac:dyDescent="0.25">
      <c r="A20" s="97"/>
      <c r="B20" s="131" t="s">
        <v>163</v>
      </c>
      <c r="C20" s="106"/>
      <c r="D20" s="34" t="s">
        <v>52</v>
      </c>
      <c r="E20" s="35" t="s">
        <v>46</v>
      </c>
      <c r="F20" s="36" t="s">
        <v>53</v>
      </c>
      <c r="G20" s="35" t="s">
        <v>53</v>
      </c>
      <c r="H20" s="36" t="s">
        <v>54</v>
      </c>
      <c r="I20" s="37" t="s">
        <v>48</v>
      </c>
      <c r="J20" s="36" t="s">
        <v>53</v>
      </c>
      <c r="K20" s="35" t="s">
        <v>53</v>
      </c>
      <c r="L20" s="36" t="s">
        <v>54</v>
      </c>
      <c r="M20" s="37" t="s">
        <v>48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39.75" customHeight="1" x14ac:dyDescent="0.25">
      <c r="A21" s="97"/>
      <c r="B21" s="107"/>
      <c r="C21" s="109"/>
      <c r="D21" s="34" t="s">
        <v>55</v>
      </c>
      <c r="E21" s="35" t="s">
        <v>46</v>
      </c>
      <c r="F21" s="36" t="s">
        <v>53</v>
      </c>
      <c r="G21" s="35" t="s">
        <v>53</v>
      </c>
      <c r="H21" s="36" t="s">
        <v>54</v>
      </c>
      <c r="I21" s="37" t="s">
        <v>48</v>
      </c>
      <c r="J21" s="36" t="s">
        <v>53</v>
      </c>
      <c r="K21" s="35" t="s">
        <v>53</v>
      </c>
      <c r="L21" s="36" t="s">
        <v>54</v>
      </c>
      <c r="M21" s="37" t="s">
        <v>48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9.75" customHeight="1" x14ac:dyDescent="0.25">
      <c r="A22" s="97"/>
      <c r="B22" s="110"/>
      <c r="C22" s="112"/>
      <c r="D22" s="34" t="s">
        <v>57</v>
      </c>
      <c r="E22" s="35" t="s">
        <v>46</v>
      </c>
      <c r="F22" s="36" t="s">
        <v>53</v>
      </c>
      <c r="G22" s="35" t="s">
        <v>53</v>
      </c>
      <c r="H22" s="36" t="s">
        <v>54</v>
      </c>
      <c r="I22" s="37" t="s">
        <v>48</v>
      </c>
      <c r="J22" s="36" t="s">
        <v>53</v>
      </c>
      <c r="K22" s="35" t="s">
        <v>53</v>
      </c>
      <c r="L22" s="36" t="s">
        <v>54</v>
      </c>
      <c r="M22" s="37" t="s">
        <v>48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39.75" customHeight="1" x14ac:dyDescent="0.25">
      <c r="A23" s="97"/>
      <c r="B23" s="123" t="s">
        <v>164</v>
      </c>
      <c r="C23" s="106"/>
      <c r="D23" s="28" t="s">
        <v>165</v>
      </c>
      <c r="E23" s="29" t="s">
        <v>46</v>
      </c>
      <c r="F23" s="30" t="s">
        <v>47</v>
      </c>
      <c r="G23" s="31" t="s">
        <v>48</v>
      </c>
      <c r="H23" s="30" t="s">
        <v>49</v>
      </c>
      <c r="I23" s="31" t="s">
        <v>48</v>
      </c>
      <c r="J23" s="30" t="s">
        <v>49</v>
      </c>
      <c r="K23" s="31" t="s">
        <v>48</v>
      </c>
      <c r="L23" s="30" t="s">
        <v>49</v>
      </c>
      <c r="M23" s="31" t="s">
        <v>48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9.75" customHeight="1" x14ac:dyDescent="0.25">
      <c r="A24" s="97"/>
      <c r="B24" s="107"/>
      <c r="C24" s="109"/>
      <c r="D24" s="28" t="s">
        <v>166</v>
      </c>
      <c r="E24" s="29" t="s">
        <v>46</v>
      </c>
      <c r="F24" s="30" t="s">
        <v>47</v>
      </c>
      <c r="G24" s="31" t="s">
        <v>48</v>
      </c>
      <c r="H24" s="30" t="s">
        <v>49</v>
      </c>
      <c r="I24" s="31" t="s">
        <v>48</v>
      </c>
      <c r="J24" s="30" t="s">
        <v>49</v>
      </c>
      <c r="K24" s="31" t="s">
        <v>48</v>
      </c>
      <c r="L24" s="30" t="s">
        <v>49</v>
      </c>
      <c r="M24" s="31" t="s">
        <v>48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39.75" customHeight="1" x14ac:dyDescent="0.25">
      <c r="A25" s="97"/>
      <c r="B25" s="107"/>
      <c r="C25" s="109"/>
      <c r="D25" s="28" t="s">
        <v>167</v>
      </c>
      <c r="E25" s="29" t="s">
        <v>46</v>
      </c>
      <c r="F25" s="30" t="s">
        <v>47</v>
      </c>
      <c r="G25" s="31" t="s">
        <v>48</v>
      </c>
      <c r="H25" s="30" t="s">
        <v>49</v>
      </c>
      <c r="I25" s="31" t="s">
        <v>48</v>
      </c>
      <c r="J25" s="30" t="s">
        <v>49</v>
      </c>
      <c r="K25" s="31" t="s">
        <v>48</v>
      </c>
      <c r="L25" s="30" t="s">
        <v>49</v>
      </c>
      <c r="M25" s="31" t="s">
        <v>48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39.75" customHeight="1" x14ac:dyDescent="0.25">
      <c r="A26" s="97"/>
      <c r="B26" s="107"/>
      <c r="C26" s="109"/>
      <c r="D26" s="28" t="s">
        <v>61</v>
      </c>
      <c r="E26" s="29" t="s">
        <v>46</v>
      </c>
      <c r="F26" s="30" t="s">
        <v>53</v>
      </c>
      <c r="G26" s="29" t="s">
        <v>53</v>
      </c>
      <c r="H26" s="30" t="s">
        <v>54</v>
      </c>
      <c r="I26" s="31" t="s">
        <v>48</v>
      </c>
      <c r="J26" s="30" t="s">
        <v>53</v>
      </c>
      <c r="K26" s="29" t="s">
        <v>53</v>
      </c>
      <c r="L26" s="30" t="s">
        <v>54</v>
      </c>
      <c r="M26" s="31" t="s">
        <v>48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39.75" customHeight="1" x14ac:dyDescent="0.25">
      <c r="A27" s="97"/>
      <c r="B27" s="110"/>
      <c r="C27" s="112"/>
      <c r="D27" s="28" t="s">
        <v>168</v>
      </c>
      <c r="E27" s="29" t="s">
        <v>46</v>
      </c>
      <c r="F27" s="30" t="s">
        <v>53</v>
      </c>
      <c r="G27" s="29" t="s">
        <v>53</v>
      </c>
      <c r="H27" s="30" t="s">
        <v>54</v>
      </c>
      <c r="I27" s="31" t="s">
        <v>48</v>
      </c>
      <c r="J27" s="30" t="s">
        <v>53</v>
      </c>
      <c r="K27" s="29" t="s">
        <v>53</v>
      </c>
      <c r="L27" s="30" t="s">
        <v>54</v>
      </c>
      <c r="M27" s="31" t="s">
        <v>48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97"/>
      <c r="B28" s="124" t="s">
        <v>169</v>
      </c>
      <c r="C28" s="101"/>
      <c r="D28" s="34" t="s">
        <v>64</v>
      </c>
      <c r="E28" s="35" t="s">
        <v>46</v>
      </c>
      <c r="F28" s="36" t="s">
        <v>66</v>
      </c>
      <c r="G28" s="37" t="s">
        <v>48</v>
      </c>
      <c r="H28" s="36" t="s">
        <v>66</v>
      </c>
      <c r="I28" s="37" t="s">
        <v>48</v>
      </c>
      <c r="J28" s="36" t="s">
        <v>53</v>
      </c>
      <c r="K28" s="35" t="s">
        <v>53</v>
      </c>
      <c r="L28" s="36" t="s">
        <v>54</v>
      </c>
      <c r="M28" s="37" t="s">
        <v>48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39.75" customHeight="1" x14ac:dyDescent="0.25">
      <c r="A29" s="97"/>
      <c r="B29" s="125" t="s">
        <v>170</v>
      </c>
      <c r="C29" s="106"/>
      <c r="D29" s="28" t="s">
        <v>68</v>
      </c>
      <c r="E29" s="29" t="s">
        <v>46</v>
      </c>
      <c r="F29" s="30" t="s">
        <v>66</v>
      </c>
      <c r="G29" s="31" t="s">
        <v>48</v>
      </c>
      <c r="H29" s="30" t="s">
        <v>66</v>
      </c>
      <c r="I29" s="31" t="s">
        <v>48</v>
      </c>
      <c r="J29" s="30" t="s">
        <v>53</v>
      </c>
      <c r="K29" s="29" t="s">
        <v>53</v>
      </c>
      <c r="L29" s="30" t="s">
        <v>54</v>
      </c>
      <c r="M29" s="31" t="s">
        <v>48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39.75" customHeight="1" x14ac:dyDescent="0.25">
      <c r="A30" s="97"/>
      <c r="B30" s="107"/>
      <c r="C30" s="109"/>
      <c r="D30" s="28" t="s">
        <v>69</v>
      </c>
      <c r="E30" s="29" t="s">
        <v>46</v>
      </c>
      <c r="F30" s="30" t="s">
        <v>66</v>
      </c>
      <c r="G30" s="31" t="s">
        <v>48</v>
      </c>
      <c r="H30" s="30" t="s">
        <v>66</v>
      </c>
      <c r="I30" s="31" t="s">
        <v>48</v>
      </c>
      <c r="J30" s="30" t="s">
        <v>53</v>
      </c>
      <c r="K30" s="29" t="s">
        <v>53</v>
      </c>
      <c r="L30" s="30" t="s">
        <v>54</v>
      </c>
      <c r="M30" s="31" t="s">
        <v>48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39.75" customHeight="1" x14ac:dyDescent="0.25">
      <c r="A31" s="97"/>
      <c r="B31" s="107"/>
      <c r="C31" s="109"/>
      <c r="D31" s="28" t="s">
        <v>70</v>
      </c>
      <c r="E31" s="29" t="s">
        <v>46</v>
      </c>
      <c r="F31" s="30" t="s">
        <v>66</v>
      </c>
      <c r="G31" s="31" t="s">
        <v>48</v>
      </c>
      <c r="H31" s="30" t="s">
        <v>66</v>
      </c>
      <c r="I31" s="31" t="s">
        <v>48</v>
      </c>
      <c r="J31" s="30" t="s">
        <v>53</v>
      </c>
      <c r="K31" s="29" t="s">
        <v>53</v>
      </c>
      <c r="L31" s="30" t="s">
        <v>54</v>
      </c>
      <c r="M31" s="31" t="s">
        <v>48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39.75" customHeight="1" x14ac:dyDescent="0.25">
      <c r="A32" s="97"/>
      <c r="B32" s="110"/>
      <c r="C32" s="112"/>
      <c r="D32" s="28" t="s">
        <v>71</v>
      </c>
      <c r="E32" s="29" t="s">
        <v>46</v>
      </c>
      <c r="F32" s="30" t="s">
        <v>66</v>
      </c>
      <c r="G32" s="31" t="s">
        <v>48</v>
      </c>
      <c r="H32" s="30" t="s">
        <v>66</v>
      </c>
      <c r="I32" s="31" t="s">
        <v>48</v>
      </c>
      <c r="J32" s="30" t="s">
        <v>53</v>
      </c>
      <c r="K32" s="29" t="s">
        <v>53</v>
      </c>
      <c r="L32" s="30" t="s">
        <v>54</v>
      </c>
      <c r="M32" s="31" t="s">
        <v>48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39.75" customHeight="1" x14ac:dyDescent="0.25">
      <c r="A33" s="97"/>
      <c r="B33" s="126" t="s">
        <v>171</v>
      </c>
      <c r="C33" s="106"/>
      <c r="D33" s="34" t="s">
        <v>73</v>
      </c>
      <c r="E33" s="35" t="s">
        <v>46</v>
      </c>
      <c r="F33" s="36" t="s">
        <v>53</v>
      </c>
      <c r="G33" s="35" t="s">
        <v>53</v>
      </c>
      <c r="H33" s="36" t="s">
        <v>53</v>
      </c>
      <c r="I33" s="35" t="s">
        <v>53</v>
      </c>
      <c r="J33" s="36" t="s">
        <v>53</v>
      </c>
      <c r="K33" s="35" t="s">
        <v>53</v>
      </c>
      <c r="L33" s="36" t="s">
        <v>54</v>
      </c>
      <c r="M33" s="37" t="s">
        <v>48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39.75" customHeight="1" x14ac:dyDescent="0.25">
      <c r="A34" s="97"/>
      <c r="B34" s="110"/>
      <c r="C34" s="112"/>
      <c r="D34" s="34" t="s">
        <v>75</v>
      </c>
      <c r="E34" s="35" t="s">
        <v>46</v>
      </c>
      <c r="F34" s="36" t="s">
        <v>53</v>
      </c>
      <c r="G34" s="35" t="s">
        <v>53</v>
      </c>
      <c r="H34" s="36" t="s">
        <v>54</v>
      </c>
      <c r="I34" s="37" t="s">
        <v>48</v>
      </c>
      <c r="J34" s="36" t="s">
        <v>53</v>
      </c>
      <c r="K34" s="35" t="s">
        <v>53</v>
      </c>
      <c r="L34" s="36" t="s">
        <v>54</v>
      </c>
      <c r="M34" s="37" t="s">
        <v>48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39.75" customHeight="1" x14ac:dyDescent="0.25">
      <c r="A35" s="97"/>
      <c r="B35" s="125" t="s">
        <v>172</v>
      </c>
      <c r="C35" s="106"/>
      <c r="D35" s="28" t="s">
        <v>173</v>
      </c>
      <c r="E35" s="29" t="s">
        <v>46</v>
      </c>
      <c r="F35" s="30" t="s">
        <v>53</v>
      </c>
      <c r="G35" s="29" t="s">
        <v>53</v>
      </c>
      <c r="H35" s="30" t="s">
        <v>54</v>
      </c>
      <c r="I35" s="31" t="s">
        <v>48</v>
      </c>
      <c r="J35" s="30" t="s">
        <v>53</v>
      </c>
      <c r="K35" s="29" t="s">
        <v>53</v>
      </c>
      <c r="L35" s="30" t="s">
        <v>54</v>
      </c>
      <c r="M35" s="31" t="s">
        <v>48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39.75" customHeight="1" x14ac:dyDescent="0.25">
      <c r="A36" s="97"/>
      <c r="B36" s="107"/>
      <c r="C36" s="109"/>
      <c r="D36" s="28" t="s">
        <v>174</v>
      </c>
      <c r="E36" s="29" t="s">
        <v>46</v>
      </c>
      <c r="F36" s="30" t="s">
        <v>53</v>
      </c>
      <c r="G36" s="29" t="s">
        <v>53</v>
      </c>
      <c r="H36" s="30" t="s">
        <v>54</v>
      </c>
      <c r="I36" s="31" t="s">
        <v>48</v>
      </c>
      <c r="J36" s="30" t="s">
        <v>53</v>
      </c>
      <c r="K36" s="29" t="s">
        <v>53</v>
      </c>
      <c r="L36" s="30" t="s">
        <v>54</v>
      </c>
      <c r="M36" s="31" t="s">
        <v>48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39.75" customHeight="1" x14ac:dyDescent="0.25">
      <c r="A37" s="97"/>
      <c r="B37" s="107"/>
      <c r="C37" s="109"/>
      <c r="D37" s="28" t="s">
        <v>175</v>
      </c>
      <c r="E37" s="29" t="s">
        <v>46</v>
      </c>
      <c r="F37" s="30" t="s">
        <v>53</v>
      </c>
      <c r="G37" s="29" t="s">
        <v>53</v>
      </c>
      <c r="H37" s="30" t="s">
        <v>54</v>
      </c>
      <c r="I37" s="31" t="s">
        <v>48</v>
      </c>
      <c r="J37" s="30" t="s">
        <v>53</v>
      </c>
      <c r="K37" s="29" t="s">
        <v>53</v>
      </c>
      <c r="L37" s="30" t="s">
        <v>54</v>
      </c>
      <c r="M37" s="31" t="s">
        <v>48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39.75" customHeight="1" x14ac:dyDescent="0.25">
      <c r="A38" s="97"/>
      <c r="B38" s="107"/>
      <c r="C38" s="109"/>
      <c r="D38" s="28" t="s">
        <v>176</v>
      </c>
      <c r="E38" s="29" t="s">
        <v>46</v>
      </c>
      <c r="F38" s="30" t="s">
        <v>47</v>
      </c>
      <c r="G38" s="31" t="s">
        <v>48</v>
      </c>
      <c r="H38" s="30" t="s">
        <v>49</v>
      </c>
      <c r="I38" s="31" t="s">
        <v>48</v>
      </c>
      <c r="J38" s="30" t="s">
        <v>49</v>
      </c>
      <c r="K38" s="31" t="s">
        <v>48</v>
      </c>
      <c r="L38" s="30" t="s">
        <v>49</v>
      </c>
      <c r="M38" s="31" t="s">
        <v>48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39.75" customHeight="1" x14ac:dyDescent="0.25">
      <c r="A39" s="97"/>
      <c r="B39" s="107"/>
      <c r="C39" s="109"/>
      <c r="D39" s="28" t="s">
        <v>177</v>
      </c>
      <c r="E39" s="29" t="s">
        <v>46</v>
      </c>
      <c r="F39" s="30" t="s">
        <v>53</v>
      </c>
      <c r="G39" s="29" t="s">
        <v>53</v>
      </c>
      <c r="H39" s="30" t="s">
        <v>53</v>
      </c>
      <c r="I39" s="29" t="s">
        <v>53</v>
      </c>
      <c r="J39" s="30" t="s">
        <v>89</v>
      </c>
      <c r="K39" s="31" t="s">
        <v>48</v>
      </c>
      <c r="L39" s="30" t="s">
        <v>53</v>
      </c>
      <c r="M39" s="29" t="s">
        <v>53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39.75" customHeight="1" x14ac:dyDescent="0.25">
      <c r="A40" s="97"/>
      <c r="B40" s="107"/>
      <c r="C40" s="109"/>
      <c r="D40" s="28" t="s">
        <v>178</v>
      </c>
      <c r="E40" s="29" t="s">
        <v>46</v>
      </c>
      <c r="F40" s="30" t="s">
        <v>53</v>
      </c>
      <c r="G40" s="29" t="s">
        <v>53</v>
      </c>
      <c r="H40" s="30" t="s">
        <v>54</v>
      </c>
      <c r="I40" s="31" t="s">
        <v>48</v>
      </c>
      <c r="J40" s="30" t="s">
        <v>53</v>
      </c>
      <c r="K40" s="29" t="s">
        <v>53</v>
      </c>
      <c r="L40" s="30" t="s">
        <v>54</v>
      </c>
      <c r="M40" s="31" t="s">
        <v>48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39.75" customHeight="1" x14ac:dyDescent="0.25">
      <c r="A41" s="97"/>
      <c r="B41" s="110"/>
      <c r="C41" s="112"/>
      <c r="D41" s="28" t="s">
        <v>179</v>
      </c>
      <c r="E41" s="29" t="s">
        <v>46</v>
      </c>
      <c r="F41" s="30" t="s">
        <v>47</v>
      </c>
      <c r="G41" s="31" t="s">
        <v>48</v>
      </c>
      <c r="H41" s="30" t="s">
        <v>49</v>
      </c>
      <c r="I41" s="31" t="s">
        <v>48</v>
      </c>
      <c r="J41" s="30" t="s">
        <v>49</v>
      </c>
      <c r="K41" s="31" t="s">
        <v>48</v>
      </c>
      <c r="L41" s="30" t="s">
        <v>49</v>
      </c>
      <c r="M41" s="31" t="s">
        <v>48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39.75" customHeight="1" x14ac:dyDescent="0.25">
      <c r="A42" s="97"/>
      <c r="B42" s="124" t="s">
        <v>180</v>
      </c>
      <c r="C42" s="101"/>
      <c r="D42" s="34" t="s">
        <v>86</v>
      </c>
      <c r="E42" s="35" t="s">
        <v>46</v>
      </c>
      <c r="F42" s="36" t="s">
        <v>47</v>
      </c>
      <c r="G42" s="37" t="s">
        <v>48</v>
      </c>
      <c r="H42" s="36" t="s">
        <v>49</v>
      </c>
      <c r="I42" s="37" t="s">
        <v>48</v>
      </c>
      <c r="J42" s="36" t="s">
        <v>49</v>
      </c>
      <c r="K42" s="37" t="s">
        <v>48</v>
      </c>
      <c r="L42" s="36" t="s">
        <v>49</v>
      </c>
      <c r="M42" s="37" t="s">
        <v>48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39.75" customHeight="1" x14ac:dyDescent="0.25">
      <c r="A43" s="97"/>
      <c r="B43" s="127" t="s">
        <v>181</v>
      </c>
      <c r="C43" s="101"/>
      <c r="D43" s="28" t="s">
        <v>88</v>
      </c>
      <c r="E43" s="29" t="s">
        <v>46</v>
      </c>
      <c r="F43" s="30" t="s">
        <v>53</v>
      </c>
      <c r="G43" s="29" t="s">
        <v>53</v>
      </c>
      <c r="H43" s="30" t="s">
        <v>53</v>
      </c>
      <c r="I43" s="29" t="s">
        <v>53</v>
      </c>
      <c r="J43" s="30" t="s">
        <v>53</v>
      </c>
      <c r="K43" s="29" t="s">
        <v>53</v>
      </c>
      <c r="L43" s="30" t="s">
        <v>89</v>
      </c>
      <c r="M43" s="31" t="s">
        <v>48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39.75" customHeight="1" x14ac:dyDescent="0.25">
      <c r="A44" s="97"/>
      <c r="B44" s="126" t="s">
        <v>182</v>
      </c>
      <c r="C44" s="106"/>
      <c r="D44" s="34" t="s">
        <v>183</v>
      </c>
      <c r="E44" s="35" t="s">
        <v>46</v>
      </c>
      <c r="F44" s="36" t="s">
        <v>53</v>
      </c>
      <c r="G44" s="35" t="s">
        <v>53</v>
      </c>
      <c r="H44" s="36" t="s">
        <v>89</v>
      </c>
      <c r="I44" s="37" t="s">
        <v>48</v>
      </c>
      <c r="J44" s="36" t="s">
        <v>53</v>
      </c>
      <c r="K44" s="35" t="s">
        <v>53</v>
      </c>
      <c r="L44" s="36" t="s">
        <v>53</v>
      </c>
      <c r="M44" s="35" t="s">
        <v>53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39.75" customHeight="1" x14ac:dyDescent="0.25">
      <c r="A45" s="97"/>
      <c r="B45" s="110"/>
      <c r="C45" s="112"/>
      <c r="D45" s="34" t="s">
        <v>91</v>
      </c>
      <c r="E45" s="35" t="s">
        <v>46</v>
      </c>
      <c r="F45" s="36" t="s">
        <v>53</v>
      </c>
      <c r="G45" s="35" t="s">
        <v>53</v>
      </c>
      <c r="H45" s="36" t="s">
        <v>53</v>
      </c>
      <c r="I45" s="35" t="s">
        <v>53</v>
      </c>
      <c r="J45" s="36" t="s">
        <v>53</v>
      </c>
      <c r="K45" s="35" t="s">
        <v>53</v>
      </c>
      <c r="L45" s="36" t="s">
        <v>89</v>
      </c>
      <c r="M45" s="37" t="s">
        <v>48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39.75" customHeight="1" x14ac:dyDescent="0.25">
      <c r="A46" s="97"/>
      <c r="B46" s="127" t="s">
        <v>184</v>
      </c>
      <c r="C46" s="101"/>
      <c r="D46" s="28" t="s">
        <v>185</v>
      </c>
      <c r="E46" s="29" t="s">
        <v>46</v>
      </c>
      <c r="F46" s="30" t="s">
        <v>53</v>
      </c>
      <c r="G46" s="29" t="s">
        <v>53</v>
      </c>
      <c r="H46" s="30" t="s">
        <v>89</v>
      </c>
      <c r="I46" s="31" t="s">
        <v>48</v>
      </c>
      <c r="J46" s="30" t="s">
        <v>53</v>
      </c>
      <c r="K46" s="29" t="s">
        <v>53</v>
      </c>
      <c r="L46" s="30" t="s">
        <v>53</v>
      </c>
      <c r="M46" s="29" t="s">
        <v>53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39.75" customHeight="1" x14ac:dyDescent="0.25">
      <c r="A47" s="97"/>
      <c r="B47" s="126" t="s">
        <v>186</v>
      </c>
      <c r="C47" s="106"/>
      <c r="D47" s="34" t="s">
        <v>93</v>
      </c>
      <c r="E47" s="35" t="s">
        <v>46</v>
      </c>
      <c r="F47" s="36" t="s">
        <v>53</v>
      </c>
      <c r="G47" s="35" t="s">
        <v>53</v>
      </c>
      <c r="H47" s="36" t="s">
        <v>54</v>
      </c>
      <c r="I47" s="37" t="s">
        <v>48</v>
      </c>
      <c r="J47" s="36" t="s">
        <v>53</v>
      </c>
      <c r="K47" s="35" t="s">
        <v>53</v>
      </c>
      <c r="L47" s="36" t="s">
        <v>54</v>
      </c>
      <c r="M47" s="37" t="s">
        <v>48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39.75" customHeight="1" x14ac:dyDescent="0.25">
      <c r="A48" s="97"/>
      <c r="B48" s="107"/>
      <c r="C48" s="109"/>
      <c r="D48" s="34" t="s">
        <v>95</v>
      </c>
      <c r="E48" s="35" t="s">
        <v>46</v>
      </c>
      <c r="F48" s="36" t="s">
        <v>53</v>
      </c>
      <c r="G48" s="35" t="s">
        <v>53</v>
      </c>
      <c r="H48" s="36" t="s">
        <v>54</v>
      </c>
      <c r="I48" s="37" t="s">
        <v>48</v>
      </c>
      <c r="J48" s="36" t="s">
        <v>53</v>
      </c>
      <c r="K48" s="35" t="s">
        <v>53</v>
      </c>
      <c r="L48" s="36" t="s">
        <v>54</v>
      </c>
      <c r="M48" s="37" t="s">
        <v>48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39.75" customHeight="1" x14ac:dyDescent="0.25">
      <c r="A49" s="97"/>
      <c r="B49" s="110"/>
      <c r="C49" s="112"/>
      <c r="D49" s="34" t="s">
        <v>96</v>
      </c>
      <c r="E49" s="35" t="s">
        <v>46</v>
      </c>
      <c r="F49" s="36" t="s">
        <v>53</v>
      </c>
      <c r="G49" s="35" t="s">
        <v>53</v>
      </c>
      <c r="H49" s="36" t="s">
        <v>54</v>
      </c>
      <c r="I49" s="37" t="s">
        <v>48</v>
      </c>
      <c r="J49" s="36" t="s">
        <v>53</v>
      </c>
      <c r="K49" s="35" t="s">
        <v>53</v>
      </c>
      <c r="L49" s="36" t="s">
        <v>54</v>
      </c>
      <c r="M49" s="37" t="s">
        <v>48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39.75" customHeight="1" x14ac:dyDescent="0.25">
      <c r="A50" s="98"/>
      <c r="B50" s="127" t="s">
        <v>187</v>
      </c>
      <c r="C50" s="101"/>
      <c r="D50" s="28" t="s">
        <v>98</v>
      </c>
      <c r="E50" s="29" t="s">
        <v>46</v>
      </c>
      <c r="F50" s="30" t="s">
        <v>53</v>
      </c>
      <c r="G50" s="29" t="s">
        <v>53</v>
      </c>
      <c r="H50" s="30" t="s">
        <v>100</v>
      </c>
      <c r="I50" s="31" t="s">
        <v>48</v>
      </c>
      <c r="J50" s="30" t="s">
        <v>101</v>
      </c>
      <c r="K50" s="31" t="s">
        <v>48</v>
      </c>
      <c r="L50" s="30" t="s">
        <v>101</v>
      </c>
      <c r="M50" s="31" t="s">
        <v>48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25">
    <mergeCell ref="B46:C46"/>
    <mergeCell ref="B47:C49"/>
    <mergeCell ref="B11:G11"/>
    <mergeCell ref="B12:G12"/>
    <mergeCell ref="B13:G13"/>
    <mergeCell ref="A15:M15"/>
    <mergeCell ref="A17:A50"/>
    <mergeCell ref="B17:C19"/>
    <mergeCell ref="B20:C22"/>
    <mergeCell ref="B50:C50"/>
    <mergeCell ref="B33:C34"/>
    <mergeCell ref="B35:C41"/>
    <mergeCell ref="B42:C42"/>
    <mergeCell ref="B43:C43"/>
    <mergeCell ref="B44:C45"/>
    <mergeCell ref="B9:G9"/>
    <mergeCell ref="B10:G10"/>
    <mergeCell ref="B23:C27"/>
    <mergeCell ref="B28:C28"/>
    <mergeCell ref="B29:C32"/>
    <mergeCell ref="A1:A4"/>
    <mergeCell ref="B1:L4"/>
    <mergeCell ref="B6:G6"/>
    <mergeCell ref="B7:G7"/>
    <mergeCell ref="B8:G8"/>
  </mergeCells>
  <pageMargins left="0.7" right="0.7" top="0.75" bottom="0.75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Z31"/>
  <sheetViews>
    <sheetView showGridLines="0" workbookViewId="0"/>
  </sheetViews>
  <sheetFormatPr baseColWidth="10" defaultColWidth="14.42578125" defaultRowHeight="15" customHeight="1" x14ac:dyDescent="0.25"/>
  <cols>
    <col min="1" max="1" width="35.42578125" customWidth="1"/>
    <col min="2" max="2" width="41.42578125" customWidth="1"/>
    <col min="3" max="3" width="38.5703125" customWidth="1"/>
    <col min="4" max="4" width="55.140625" customWidth="1"/>
    <col min="5" max="5" width="29.5703125" customWidth="1"/>
    <col min="6" max="7" width="34" customWidth="1"/>
    <col min="8" max="8" width="28.5703125" customWidth="1"/>
    <col min="9" max="9" width="29" customWidth="1"/>
    <col min="10" max="10" width="30.85546875" customWidth="1"/>
    <col min="11" max="11" width="43.140625" customWidth="1"/>
    <col min="12" max="23" width="11.42578125" customWidth="1"/>
  </cols>
  <sheetData>
    <row r="1" spans="1:11" x14ac:dyDescent="0.25">
      <c r="A1" s="119"/>
      <c r="B1" s="120" t="s">
        <v>1</v>
      </c>
      <c r="C1" s="105"/>
      <c r="D1" s="105"/>
      <c r="E1" s="105"/>
      <c r="F1" s="105"/>
      <c r="G1" s="105"/>
      <c r="H1" s="105"/>
      <c r="I1" s="105"/>
      <c r="J1" s="106"/>
      <c r="K1" s="44" t="s">
        <v>188</v>
      </c>
    </row>
    <row r="2" spans="1:11" x14ac:dyDescent="0.25">
      <c r="A2" s="97"/>
      <c r="B2" s="107"/>
      <c r="C2" s="108"/>
      <c r="D2" s="108"/>
      <c r="E2" s="108"/>
      <c r="F2" s="108"/>
      <c r="G2" s="108"/>
      <c r="H2" s="108"/>
      <c r="I2" s="108"/>
      <c r="J2" s="109"/>
      <c r="K2" s="44" t="s">
        <v>189</v>
      </c>
    </row>
    <row r="3" spans="1:11" x14ac:dyDescent="0.25">
      <c r="A3" s="97"/>
      <c r="B3" s="107"/>
      <c r="C3" s="108"/>
      <c r="D3" s="108"/>
      <c r="E3" s="108"/>
      <c r="F3" s="108"/>
      <c r="G3" s="108"/>
      <c r="H3" s="108"/>
      <c r="I3" s="108"/>
      <c r="J3" s="109"/>
      <c r="K3" s="45" t="s">
        <v>4</v>
      </c>
    </row>
    <row r="4" spans="1:11" x14ac:dyDescent="0.25">
      <c r="A4" s="98"/>
      <c r="B4" s="110"/>
      <c r="C4" s="111"/>
      <c r="D4" s="111"/>
      <c r="E4" s="111"/>
      <c r="F4" s="111"/>
      <c r="G4" s="111"/>
      <c r="H4" s="111"/>
      <c r="I4" s="111"/>
      <c r="J4" s="112"/>
      <c r="K4" s="44" t="s">
        <v>5</v>
      </c>
    </row>
    <row r="5" spans="1:11" x14ac:dyDescent="0.25">
      <c r="A5" s="2"/>
      <c r="B5" s="2"/>
      <c r="C5" s="2"/>
      <c r="D5" s="2"/>
      <c r="E5" s="46"/>
      <c r="F5" s="46"/>
      <c r="G5" s="46"/>
      <c r="H5" s="46"/>
      <c r="I5" s="46"/>
      <c r="J5" s="46"/>
      <c r="K5" s="47"/>
    </row>
    <row r="6" spans="1:11" x14ac:dyDescent="0.25">
      <c r="A6" s="48" t="s">
        <v>12</v>
      </c>
      <c r="B6" s="114" t="s">
        <v>13</v>
      </c>
      <c r="C6" s="103"/>
      <c r="D6" s="103"/>
      <c r="E6" s="103"/>
      <c r="F6" s="103"/>
      <c r="G6" s="101"/>
      <c r="H6" s="46"/>
      <c r="I6" s="46"/>
      <c r="J6" s="46"/>
      <c r="K6" s="47"/>
    </row>
    <row r="7" spans="1:11" x14ac:dyDescent="0.25">
      <c r="A7" s="48" t="s">
        <v>14</v>
      </c>
      <c r="B7" s="114" t="s">
        <v>15</v>
      </c>
      <c r="C7" s="103"/>
      <c r="D7" s="103"/>
      <c r="E7" s="103"/>
      <c r="F7" s="103"/>
      <c r="G7" s="101"/>
      <c r="H7" s="46"/>
      <c r="I7" s="46"/>
      <c r="J7" s="46"/>
      <c r="K7" s="47"/>
    </row>
    <row r="8" spans="1:11" x14ac:dyDescent="0.25">
      <c r="A8" s="48" t="s">
        <v>16</v>
      </c>
      <c r="B8" s="114" t="s">
        <v>17</v>
      </c>
      <c r="C8" s="103"/>
      <c r="D8" s="103"/>
      <c r="E8" s="103"/>
      <c r="F8" s="103"/>
      <c r="G8" s="101"/>
      <c r="H8" s="46"/>
      <c r="I8" s="46"/>
      <c r="J8" s="46"/>
      <c r="K8" s="47"/>
    </row>
    <row r="9" spans="1:11" x14ac:dyDescent="0.25">
      <c r="A9" s="48" t="s">
        <v>18</v>
      </c>
      <c r="B9" s="121" t="s">
        <v>19</v>
      </c>
      <c r="C9" s="103"/>
      <c r="D9" s="103"/>
      <c r="E9" s="103"/>
      <c r="F9" s="103"/>
      <c r="G9" s="101"/>
      <c r="H9" s="46"/>
      <c r="I9" s="46"/>
      <c r="J9" s="46"/>
      <c r="K9" s="47"/>
    </row>
    <row r="10" spans="1:11" x14ac:dyDescent="0.25">
      <c r="A10" s="48" t="s">
        <v>20</v>
      </c>
      <c r="B10" s="114" t="s">
        <v>21</v>
      </c>
      <c r="C10" s="103"/>
      <c r="D10" s="103"/>
      <c r="E10" s="103"/>
      <c r="F10" s="103"/>
      <c r="G10" s="101"/>
      <c r="H10" s="46"/>
      <c r="I10" s="46"/>
      <c r="J10" s="46"/>
      <c r="K10" s="47"/>
    </row>
    <row r="11" spans="1:11" x14ac:dyDescent="0.25">
      <c r="A11" s="48" t="s">
        <v>22</v>
      </c>
      <c r="B11" s="114" t="s">
        <v>23</v>
      </c>
      <c r="C11" s="103"/>
      <c r="D11" s="103"/>
      <c r="E11" s="103"/>
      <c r="F11" s="103"/>
      <c r="G11" s="101"/>
      <c r="H11" s="46"/>
      <c r="I11" s="46"/>
      <c r="J11" s="46"/>
      <c r="K11" s="47"/>
    </row>
    <row r="12" spans="1:11" ht="7.5" customHeight="1" x14ac:dyDescent="0.25">
      <c r="A12" s="49"/>
      <c r="B12" s="115"/>
      <c r="C12" s="103"/>
      <c r="D12" s="103"/>
      <c r="E12" s="103"/>
      <c r="F12" s="103"/>
      <c r="G12" s="101"/>
      <c r="H12" s="46"/>
      <c r="I12" s="46"/>
      <c r="J12" s="46"/>
      <c r="K12" s="47"/>
    </row>
    <row r="13" spans="1:11" x14ac:dyDescent="0.25">
      <c r="A13" s="48" t="s">
        <v>24</v>
      </c>
      <c r="B13" s="114" t="s">
        <v>138</v>
      </c>
      <c r="C13" s="103"/>
      <c r="D13" s="103"/>
      <c r="E13" s="103"/>
      <c r="F13" s="103"/>
      <c r="G13" s="101"/>
      <c r="H13" s="46"/>
      <c r="I13" s="46"/>
      <c r="J13" s="46"/>
      <c r="K13" s="47"/>
    </row>
    <row r="14" spans="1:11" x14ac:dyDescent="0.25">
      <c r="A14" s="48" t="s">
        <v>26</v>
      </c>
      <c r="B14" s="114" t="s">
        <v>27</v>
      </c>
      <c r="C14" s="103"/>
      <c r="D14" s="103"/>
      <c r="E14" s="103"/>
      <c r="F14" s="103"/>
      <c r="G14" s="101"/>
      <c r="H14" s="46"/>
      <c r="I14" s="46"/>
      <c r="J14" s="46"/>
      <c r="K14" s="47"/>
    </row>
    <row r="15" spans="1:11" ht="27.75" customHeight="1" x14ac:dyDescent="0.25">
      <c r="A15" s="2"/>
      <c r="B15" s="2"/>
      <c r="C15" s="2"/>
      <c r="D15" s="2"/>
      <c r="E15" s="50"/>
      <c r="F15" s="50"/>
      <c r="G15" s="50"/>
      <c r="H15" s="50"/>
      <c r="I15" s="50"/>
      <c r="J15" s="50"/>
      <c r="K15" s="51" t="s">
        <v>105</v>
      </c>
    </row>
    <row r="16" spans="1:11" ht="18" x14ac:dyDescent="0.25">
      <c r="A16" s="116" t="s">
        <v>28</v>
      </c>
      <c r="B16" s="94"/>
      <c r="C16" s="94"/>
      <c r="D16" s="94"/>
      <c r="E16" s="94"/>
      <c r="F16" s="94"/>
      <c r="G16" s="94"/>
      <c r="H16" s="94"/>
      <c r="I16" s="94"/>
      <c r="J16" s="94"/>
      <c r="K16" s="117"/>
    </row>
    <row r="17" spans="1:26" ht="128.25" x14ac:dyDescent="0.25">
      <c r="A17" s="23" t="s">
        <v>29</v>
      </c>
      <c r="B17" s="23" t="s">
        <v>106</v>
      </c>
      <c r="C17" s="23" t="s">
        <v>107</v>
      </c>
      <c r="D17" s="23" t="s">
        <v>31</v>
      </c>
      <c r="E17" s="24" t="s">
        <v>34</v>
      </c>
      <c r="F17" s="24" t="s">
        <v>35</v>
      </c>
      <c r="G17" s="24" t="s">
        <v>190</v>
      </c>
      <c r="H17" s="24" t="s">
        <v>191</v>
      </c>
      <c r="I17" s="24" t="s">
        <v>192</v>
      </c>
      <c r="J17" s="24" t="s">
        <v>111</v>
      </c>
      <c r="K17" s="24" t="s">
        <v>112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43.25" customHeight="1" x14ac:dyDescent="0.25">
      <c r="A18" s="118" t="str">
        <f>'Formulación del Plan'!A17</f>
        <v>Establecer las actividades de mantenimiento de la infraestructura tecnológica, sistemas de información y aplicaciones, con el fin de garantizar la disponibilidad y operación de los mismos, para su uso y aplicación por parte de los grupos de valor e interés del Ministerio.</v>
      </c>
      <c r="B18" s="81" t="str">
        <f>'Formulación del Plan'!B17</f>
        <v>1. Equipos Servidores y virtualización</v>
      </c>
      <c r="C18" s="5" t="str">
        <f>'Formulación del Plan'!B17</f>
        <v>1. Equipos Servidores y virtualización</v>
      </c>
      <c r="D18" s="35" t="str">
        <f>'Formulación del Plan'!C17</f>
        <v>Mantenimiento Servidores DL360 Gen 10 para dHCI</v>
      </c>
      <c r="E18" s="54" t="str">
        <f>'Formulación del Plan'!F17</f>
        <v xml:space="preserve">10% - Adelantar las actividades de mantenimiento </v>
      </c>
      <c r="F18" s="56" t="str">
        <f>'Formulación del Plan'!G17</f>
        <v>Informes de Mantenimiento</v>
      </c>
      <c r="G18" s="56" t="s">
        <v>113</v>
      </c>
      <c r="H18" s="56" t="s">
        <v>113</v>
      </c>
      <c r="I18" s="35">
        <v>0</v>
      </c>
      <c r="J18" s="35" t="s">
        <v>193</v>
      </c>
      <c r="K18" s="5" t="s">
        <v>194</v>
      </c>
      <c r="L18" s="82"/>
    </row>
    <row r="19" spans="1:26" ht="57" x14ac:dyDescent="0.25">
      <c r="A19" s="97"/>
      <c r="B19" s="81" t="str">
        <f>'Formulación del Plan'!B18</f>
        <v>1. Equipos Servidores y virtualización</v>
      </c>
      <c r="C19" s="5" t="str">
        <f>'Formulación del Plan'!B18</f>
        <v>1. Equipos Servidores y virtualización</v>
      </c>
      <c r="D19" s="35" t="str">
        <f>'Formulación del Plan'!C18</f>
        <v>Mantenimiento Almacenamiento HF40 para dHCI Nimble</v>
      </c>
      <c r="E19" s="54" t="str">
        <f>'Formulación del Plan'!F18</f>
        <v xml:space="preserve">10% - Adelantar las actividades de mantenimiento </v>
      </c>
      <c r="F19" s="56" t="str">
        <f>'Formulación del Plan'!G18</f>
        <v>Informes de Mantenimiento</v>
      </c>
      <c r="G19" s="56" t="s">
        <v>113</v>
      </c>
      <c r="H19" s="56" t="s">
        <v>113</v>
      </c>
      <c r="I19" s="35">
        <v>0</v>
      </c>
      <c r="J19" s="35" t="s">
        <v>193</v>
      </c>
      <c r="K19" s="5" t="s">
        <v>194</v>
      </c>
      <c r="L19" s="82"/>
    </row>
    <row r="20" spans="1:26" ht="57" x14ac:dyDescent="0.25">
      <c r="A20" s="97"/>
      <c r="B20" s="81" t="e">
        <f t="shared" ref="B20:F20" si="0">#REF!</f>
        <v>#REF!</v>
      </c>
      <c r="C20" s="5" t="e">
        <f t="shared" si="0"/>
        <v>#REF!</v>
      </c>
      <c r="D20" s="35" t="e">
        <f t="shared" si="0"/>
        <v>#REF!</v>
      </c>
      <c r="E20" s="54" t="e">
        <f t="shared" si="0"/>
        <v>#REF!</v>
      </c>
      <c r="F20" s="56" t="e">
        <f t="shared" si="0"/>
        <v>#REF!</v>
      </c>
      <c r="G20" s="56" t="s">
        <v>113</v>
      </c>
      <c r="H20" s="56" t="s">
        <v>113</v>
      </c>
      <c r="I20" s="35">
        <v>0</v>
      </c>
      <c r="J20" s="35" t="s">
        <v>193</v>
      </c>
      <c r="K20" s="5" t="s">
        <v>194</v>
      </c>
      <c r="L20" s="82"/>
    </row>
    <row r="21" spans="1:26" ht="149.25" customHeight="1" x14ac:dyDescent="0.25">
      <c r="A21" s="97"/>
      <c r="B21" s="81" t="str">
        <f>'Formulación del Plan'!B22</f>
        <v>3. Equipos de Seguridad</v>
      </c>
      <c r="C21" s="5" t="str">
        <f>'Formulación del Plan'!B22</f>
        <v>3. Equipos de Seguridad</v>
      </c>
      <c r="D21" s="35" t="str">
        <f>'Formulación del Plan'!C22</f>
        <v>Mantenimiento Equipos Firewall FortiGate FG-1100E.</v>
      </c>
      <c r="E21" s="83" t="str">
        <f>'Formulación del Plan'!F22</f>
        <v xml:space="preserve">10% - Adelantar las actividades de mantenimiento </v>
      </c>
      <c r="F21" s="5" t="str">
        <f>'Formulación del Plan'!G22</f>
        <v>Informes de Mantenimiento</v>
      </c>
      <c r="G21" s="56" t="s">
        <v>113</v>
      </c>
      <c r="H21" s="56" t="s">
        <v>113</v>
      </c>
      <c r="I21" s="35">
        <v>0</v>
      </c>
      <c r="J21" s="35" t="s">
        <v>193</v>
      </c>
      <c r="K21" s="5" t="s">
        <v>194</v>
      </c>
      <c r="L21" s="82"/>
    </row>
    <row r="22" spans="1:26" ht="102" customHeight="1" x14ac:dyDescent="0.25">
      <c r="A22" s="97"/>
      <c r="B22" s="81" t="str">
        <f>'Formulación del Plan'!B23</f>
        <v>3. Equipos de Seguridad</v>
      </c>
      <c r="C22" s="5" t="str">
        <f>'Formulación del Plan'!B23</f>
        <v>3. Equipos de Seguridad</v>
      </c>
      <c r="D22" s="35" t="str">
        <f>'Formulación del Plan'!C23</f>
        <v xml:space="preserve">Mantenimiento Equipo módulo de reportería FORTIANALYZER- 300G
</v>
      </c>
      <c r="E22" s="83" t="str">
        <f>'Formulación del Plan'!F23</f>
        <v xml:space="preserve">10% - Adelantar las actividades de mantenimiento </v>
      </c>
      <c r="F22" s="5" t="str">
        <f>'Formulación del Plan'!G23</f>
        <v>Informes de Mantenimiento</v>
      </c>
      <c r="G22" s="56" t="s">
        <v>113</v>
      </c>
      <c r="H22" s="56" t="s">
        <v>113</v>
      </c>
      <c r="I22" s="35">
        <v>0</v>
      </c>
      <c r="J22" s="35" t="s">
        <v>193</v>
      </c>
      <c r="K22" s="5" t="s">
        <v>194</v>
      </c>
      <c r="L22" s="82"/>
    </row>
    <row r="23" spans="1:26" ht="57" x14ac:dyDescent="0.25">
      <c r="A23" s="97"/>
      <c r="B23" s="81" t="e">
        <f t="shared" ref="B23:F23" si="1">#REF!</f>
        <v>#REF!</v>
      </c>
      <c r="C23" s="5" t="e">
        <f t="shared" si="1"/>
        <v>#REF!</v>
      </c>
      <c r="D23" s="35" t="e">
        <f t="shared" si="1"/>
        <v>#REF!</v>
      </c>
      <c r="E23" s="83" t="e">
        <f t="shared" si="1"/>
        <v>#REF!</v>
      </c>
      <c r="F23" s="5" t="e">
        <f t="shared" si="1"/>
        <v>#REF!</v>
      </c>
      <c r="G23" s="56" t="s">
        <v>113</v>
      </c>
      <c r="H23" s="56" t="s">
        <v>113</v>
      </c>
      <c r="I23" s="35">
        <v>0</v>
      </c>
      <c r="J23" s="35" t="s">
        <v>193</v>
      </c>
      <c r="K23" s="5" t="s">
        <v>194</v>
      </c>
      <c r="L23" s="82"/>
    </row>
    <row r="24" spans="1:26" ht="42.75" x14ac:dyDescent="0.25">
      <c r="A24" s="97"/>
      <c r="B24" s="81" t="str">
        <f>'Formulación del Plan'!B26</f>
        <v xml:space="preserve">4. Equipo de firma digital </v>
      </c>
      <c r="C24" s="5" t="str">
        <f>'Formulación del Plan'!B26</f>
        <v xml:space="preserve">4. Equipo de firma digital </v>
      </c>
      <c r="D24" s="5" t="str">
        <f>'Formulación del Plan'!C26</f>
        <v>Mantenimiento Appliance. Procesador Intel(R) Xeon(R) CPU E52603 v3 1.60GHz.</v>
      </c>
      <c r="E24" s="83" t="str">
        <f>'Formulación del Plan'!F26</f>
        <v xml:space="preserve">25% - Adelantar las actividades de mantenimiento </v>
      </c>
      <c r="F24" s="5" t="str">
        <f>'Formulación del Plan'!G26</f>
        <v>Informes de Mantenimiento</v>
      </c>
      <c r="G24" s="60" t="s">
        <v>113</v>
      </c>
      <c r="H24" s="60" t="s">
        <v>113</v>
      </c>
      <c r="I24" s="35">
        <v>0</v>
      </c>
      <c r="J24" s="35" t="s">
        <v>195</v>
      </c>
      <c r="K24" s="5" t="s">
        <v>53</v>
      </c>
      <c r="L24" s="82"/>
    </row>
    <row r="25" spans="1:26" ht="57" x14ac:dyDescent="0.25">
      <c r="A25" s="97"/>
      <c r="B25" s="81" t="str">
        <f>'Formulación del Plan'!B27</f>
        <v>5. Equipos para telefonía</v>
      </c>
      <c r="C25" s="5" t="str">
        <f>'Formulación del Plan'!B27</f>
        <v>5. Equipos para telefonía</v>
      </c>
      <c r="D25" s="5" t="str">
        <f>'Formulación del Plan'!C27</f>
        <v>Mantenimienteo Servidor de Telefonía - IP Office 500 Server Edition Manager (MV)</v>
      </c>
      <c r="E25" s="83" t="str">
        <f>'Formulación del Plan'!F27</f>
        <v xml:space="preserve">25% - Adelantar las actividades de mantenimiento </v>
      </c>
      <c r="F25" s="5" t="str">
        <f>'Formulación del Plan'!G27</f>
        <v>Informes de Mantenimiento</v>
      </c>
      <c r="G25" s="56" t="s">
        <v>113</v>
      </c>
      <c r="H25" s="56" t="s">
        <v>113</v>
      </c>
      <c r="I25" s="35">
        <v>0</v>
      </c>
      <c r="J25" s="35" t="s">
        <v>193</v>
      </c>
      <c r="K25" s="5" t="s">
        <v>194</v>
      </c>
      <c r="L25" s="82"/>
    </row>
    <row r="26" spans="1:26" ht="57" x14ac:dyDescent="0.25">
      <c r="A26" s="97"/>
      <c r="B26" s="81" t="str">
        <f>'Formulación del Plan'!B28</f>
        <v>5. Equipos para telefonía</v>
      </c>
      <c r="C26" s="5" t="str">
        <f>'Formulación del Plan'!B28</f>
        <v>5. Equipos para telefonía</v>
      </c>
      <c r="D26" s="5" t="str">
        <f>'Formulación del Plan'!C28</f>
        <v>Mantenimiento Servidor Avaya Call Reporting ACR (MV)</v>
      </c>
      <c r="E26" s="83" t="str">
        <f>'Formulación del Plan'!F28</f>
        <v xml:space="preserve">25% - Adelantar las actividades de mantenimiento </v>
      </c>
      <c r="F26" s="5" t="str">
        <f>'Formulación del Plan'!G28</f>
        <v>Informes de Mantenimiento</v>
      </c>
      <c r="G26" s="56" t="s">
        <v>113</v>
      </c>
      <c r="H26" s="56" t="s">
        <v>113</v>
      </c>
      <c r="I26" s="35">
        <v>0</v>
      </c>
      <c r="J26" s="35" t="s">
        <v>193</v>
      </c>
      <c r="K26" s="5" t="s">
        <v>194</v>
      </c>
      <c r="L26" s="82"/>
    </row>
    <row r="27" spans="1:26" ht="57" x14ac:dyDescent="0.25">
      <c r="A27" s="97"/>
      <c r="B27" s="81" t="str">
        <f>'Formulación del Plan'!B29</f>
        <v>5. Equipos para telefonía</v>
      </c>
      <c r="C27" s="5" t="str">
        <f>'Formulación del Plan'!B29</f>
        <v>5. Equipos para telefonía</v>
      </c>
      <c r="D27" s="5" t="str">
        <f>'Formulación del Plan'!C29</f>
        <v>Mantenimiento Avaya Session Border Controller (MV)</v>
      </c>
      <c r="E27" s="83" t="str">
        <f>'Formulación del Plan'!F29</f>
        <v xml:space="preserve">25% - Adelantar las actividades de mantenimiento </v>
      </c>
      <c r="F27" s="5" t="str">
        <f>'Formulación del Plan'!G29</f>
        <v>Informes de Mantenimiento</v>
      </c>
      <c r="G27" s="56" t="s">
        <v>113</v>
      </c>
      <c r="H27" s="56" t="s">
        <v>113</v>
      </c>
      <c r="I27" s="35">
        <v>0</v>
      </c>
      <c r="J27" s="35" t="s">
        <v>193</v>
      </c>
      <c r="K27" s="5" t="s">
        <v>194</v>
      </c>
      <c r="L27" s="82"/>
    </row>
    <row r="28" spans="1:26" ht="57" x14ac:dyDescent="0.25">
      <c r="A28" s="97"/>
      <c r="B28" s="81" t="str">
        <f>'Formulación del Plan'!B30</f>
        <v>5. Equipos para telefonía</v>
      </c>
      <c r="C28" s="5" t="str">
        <f>'Formulación del Plan'!B30</f>
        <v>5. Equipos para telefonía</v>
      </c>
      <c r="D28" s="5" t="str">
        <f>'Formulación del Plan'!C30</f>
        <v xml:space="preserve">Mantenimiento Teléfonos físicos </v>
      </c>
      <c r="E28" s="83" t="str">
        <f>'Formulación del Plan'!F30</f>
        <v xml:space="preserve">25% - Adelantar las actividades de mantenimiento </v>
      </c>
      <c r="F28" s="5" t="str">
        <f>'Formulación del Plan'!G30</f>
        <v>Informes de Mantenimiento</v>
      </c>
      <c r="G28" s="56" t="s">
        <v>113</v>
      </c>
      <c r="H28" s="56" t="s">
        <v>113</v>
      </c>
      <c r="I28" s="35">
        <v>0</v>
      </c>
      <c r="J28" s="35" t="s">
        <v>193</v>
      </c>
      <c r="K28" s="5" t="s">
        <v>194</v>
      </c>
      <c r="L28" s="82"/>
    </row>
    <row r="29" spans="1:26" ht="42.75" x14ac:dyDescent="0.25">
      <c r="A29" s="97"/>
      <c r="B29" s="81" t="str">
        <f>'Formulación del Plan'!B36</f>
        <v>7. Equipos de cómputo y audiovisuales</v>
      </c>
      <c r="C29" s="5" t="str">
        <f>'Formulación del Plan'!B36</f>
        <v>7. Equipos de cómputo y audiovisuales</v>
      </c>
      <c r="D29" s="5" t="str">
        <f>'Formulación del Plan'!C36</f>
        <v>Mantenimiento Scanner marca Kodak (todos) (no tiene contrato vigente)</v>
      </c>
      <c r="E29" s="83" t="str">
        <f>'Formulación del Plan'!F36</f>
        <v xml:space="preserve">10% - Adelantar las actividades de mantenimiento </v>
      </c>
      <c r="F29" s="5" t="str">
        <f>'Formulación del Plan'!G36</f>
        <v>Informes de Mantenimiento</v>
      </c>
      <c r="G29" s="5" t="s">
        <v>196</v>
      </c>
      <c r="H29" s="5" t="s">
        <v>197</v>
      </c>
      <c r="I29" s="83">
        <v>1</v>
      </c>
      <c r="J29" s="5" t="s">
        <v>198</v>
      </c>
      <c r="K29" s="84" t="s">
        <v>199</v>
      </c>
      <c r="L29" s="82"/>
    </row>
    <row r="30" spans="1:26" ht="42.75" x14ac:dyDescent="0.25">
      <c r="A30" s="97"/>
      <c r="B30" s="81" t="str">
        <f>'Formulación del Plan'!B38</f>
        <v>7. Equipos de cómputo y audiovisuales</v>
      </c>
      <c r="C30" s="5" t="str">
        <f>'Formulación del Plan'!B38</f>
        <v>7. Equipos de cómputo y audiovisuales</v>
      </c>
      <c r="D30" s="5" t="str">
        <f>'Formulación del Plan'!C38</f>
        <v>Mantenimiento Plataforma de impresión (no tiene contrato vigente)</v>
      </c>
      <c r="E30" s="83" t="str">
        <f>'Formulación del Plan'!F38</f>
        <v xml:space="preserve">10% - Adelantar las actividades de mantenimiento </v>
      </c>
      <c r="F30" s="5" t="str">
        <f>'Formulación del Plan'!G38</f>
        <v>Informes de Mantenimiento</v>
      </c>
      <c r="G30" s="5" t="s">
        <v>200</v>
      </c>
      <c r="H30" s="5" t="s">
        <v>197</v>
      </c>
      <c r="I30" s="83">
        <v>1</v>
      </c>
      <c r="J30" s="5" t="s">
        <v>198</v>
      </c>
      <c r="K30" s="84" t="s">
        <v>199</v>
      </c>
      <c r="L30" s="82"/>
    </row>
    <row r="31" spans="1:26" ht="42.75" x14ac:dyDescent="0.25">
      <c r="A31" s="98"/>
      <c r="B31" s="81" t="str">
        <f>'Formulación del Plan'!B39</f>
        <v>8. Sistemas de Monitoreo</v>
      </c>
      <c r="C31" s="5" t="str">
        <f>'Formulación del Plan'!B39</f>
        <v>8. Sistemas de Monitoreo</v>
      </c>
      <c r="D31" s="5" t="str">
        <f>'Formulación del Plan'!C39</f>
        <v>Mantenimiento Software monitoreo PRTG</v>
      </c>
      <c r="E31" s="83" t="str">
        <f>'Formulación del Plan'!F39</f>
        <v xml:space="preserve">10% - Adelantar las actividades de mantenimiento </v>
      </c>
      <c r="F31" s="5" t="str">
        <f>'Formulación del Plan'!G39</f>
        <v>Informes de Mantenimiento</v>
      </c>
      <c r="G31" s="5" t="s">
        <v>201</v>
      </c>
      <c r="H31" s="5" t="s">
        <v>202</v>
      </c>
      <c r="I31" s="83">
        <v>1</v>
      </c>
      <c r="J31" s="5" t="s">
        <v>203</v>
      </c>
      <c r="K31" s="84" t="s">
        <v>204</v>
      </c>
      <c r="L31" s="82"/>
    </row>
  </sheetData>
  <mergeCells count="13">
    <mergeCell ref="A18:A31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A16:K16"/>
  </mergeCells>
  <hyperlinks>
    <hyperlink ref="K29" r:id="rId1" xr:uid="{00000000-0004-0000-0600-000000000000}"/>
    <hyperlink ref="K30" r:id="rId2" xr:uid="{00000000-0004-0000-0600-000001000000}"/>
    <hyperlink ref="K31" r:id="rId3" xr:uid="{00000000-0004-0000-0600-000002000000}"/>
  </hyperlinks>
  <pageMargins left="0.7" right="0.7" top="0.75" bottom="0.75" header="0" footer="0"/>
  <pageSetup paperSize="9" orientation="portrait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2EFD9"/>
  </sheetPr>
  <dimension ref="A1:K48"/>
  <sheetViews>
    <sheetView showGridLines="0" workbookViewId="0"/>
  </sheetViews>
  <sheetFormatPr baseColWidth="10" defaultColWidth="14.42578125" defaultRowHeight="15" customHeight="1" x14ac:dyDescent="0.25"/>
  <cols>
    <col min="1" max="2" width="35.42578125" customWidth="1"/>
    <col min="3" max="3" width="19.85546875" customWidth="1"/>
    <col min="4" max="4" width="29.140625" customWidth="1"/>
    <col min="5" max="5" width="29.5703125" customWidth="1"/>
    <col min="6" max="7" width="34" customWidth="1"/>
    <col min="8" max="8" width="28.5703125" customWidth="1"/>
    <col min="9" max="9" width="29" customWidth="1"/>
    <col min="10" max="10" width="22.85546875" customWidth="1"/>
    <col min="11" max="11" width="29.140625" customWidth="1"/>
    <col min="12" max="23" width="11.42578125" customWidth="1"/>
  </cols>
  <sheetData>
    <row r="1" spans="1:11" ht="16.5" customHeight="1" x14ac:dyDescent="0.25">
      <c r="A1" s="119"/>
      <c r="B1" s="120" t="s">
        <v>1</v>
      </c>
      <c r="C1" s="105"/>
      <c r="D1" s="105"/>
      <c r="E1" s="105"/>
      <c r="F1" s="105"/>
      <c r="G1" s="105"/>
      <c r="H1" s="105"/>
      <c r="I1" s="105"/>
      <c r="J1" s="106"/>
      <c r="K1" s="44" t="s">
        <v>205</v>
      </c>
    </row>
    <row r="2" spans="1:11" ht="13.5" customHeight="1" x14ac:dyDescent="0.25">
      <c r="A2" s="97"/>
      <c r="B2" s="107"/>
      <c r="C2" s="108"/>
      <c r="D2" s="108"/>
      <c r="E2" s="108"/>
      <c r="F2" s="108"/>
      <c r="G2" s="108"/>
      <c r="H2" s="108"/>
      <c r="I2" s="108"/>
      <c r="J2" s="109"/>
      <c r="K2" s="44" t="s">
        <v>206</v>
      </c>
    </row>
    <row r="3" spans="1:11" ht="13.5" customHeight="1" x14ac:dyDescent="0.25">
      <c r="A3" s="97"/>
      <c r="B3" s="107"/>
      <c r="C3" s="108"/>
      <c r="D3" s="108"/>
      <c r="E3" s="108"/>
      <c r="F3" s="108"/>
      <c r="G3" s="108"/>
      <c r="H3" s="108"/>
      <c r="I3" s="108"/>
      <c r="J3" s="109"/>
      <c r="K3" s="45" t="s">
        <v>4</v>
      </c>
    </row>
    <row r="4" spans="1:11" ht="13.5" customHeight="1" x14ac:dyDescent="0.25">
      <c r="A4" s="98"/>
      <c r="B4" s="110"/>
      <c r="C4" s="111"/>
      <c r="D4" s="111"/>
      <c r="E4" s="111"/>
      <c r="F4" s="111"/>
      <c r="G4" s="111"/>
      <c r="H4" s="111"/>
      <c r="I4" s="111"/>
      <c r="J4" s="112"/>
      <c r="K4" s="44" t="s">
        <v>5</v>
      </c>
    </row>
    <row r="5" spans="1:11" ht="14.25" customHeight="1" x14ac:dyDescent="0.25">
      <c r="A5" s="2"/>
      <c r="B5" s="2"/>
      <c r="C5" s="2"/>
      <c r="D5" s="2"/>
      <c r="E5" s="46"/>
      <c r="F5" s="46"/>
      <c r="G5" s="46"/>
      <c r="H5" s="46"/>
      <c r="I5" s="46"/>
      <c r="J5" s="46"/>
      <c r="K5" s="47"/>
    </row>
    <row r="6" spans="1:11" ht="14.25" customHeight="1" x14ac:dyDescent="0.25">
      <c r="A6" s="48" t="s">
        <v>12</v>
      </c>
      <c r="B6" s="114"/>
      <c r="C6" s="103"/>
      <c r="D6" s="103"/>
      <c r="E6" s="103"/>
      <c r="F6" s="103"/>
      <c r="G6" s="101"/>
      <c r="H6" s="46"/>
      <c r="I6" s="46"/>
      <c r="J6" s="46"/>
      <c r="K6" s="47"/>
    </row>
    <row r="7" spans="1:11" ht="14.25" customHeight="1" x14ac:dyDescent="0.25">
      <c r="A7" s="48" t="s">
        <v>14</v>
      </c>
      <c r="B7" s="114"/>
      <c r="C7" s="103"/>
      <c r="D7" s="103"/>
      <c r="E7" s="103"/>
      <c r="F7" s="103"/>
      <c r="G7" s="101"/>
      <c r="H7" s="46"/>
      <c r="I7" s="46"/>
      <c r="J7" s="46"/>
      <c r="K7" s="47"/>
    </row>
    <row r="8" spans="1:11" ht="14.25" customHeight="1" x14ac:dyDescent="0.25">
      <c r="A8" s="48" t="s">
        <v>16</v>
      </c>
      <c r="B8" s="114"/>
      <c r="C8" s="103"/>
      <c r="D8" s="103"/>
      <c r="E8" s="103"/>
      <c r="F8" s="103"/>
      <c r="G8" s="101"/>
      <c r="H8" s="46"/>
      <c r="I8" s="46"/>
      <c r="J8" s="46"/>
      <c r="K8" s="47"/>
    </row>
    <row r="9" spans="1:11" ht="14.25" customHeight="1" x14ac:dyDescent="0.25">
      <c r="A9" s="48" t="s">
        <v>18</v>
      </c>
      <c r="B9" s="114"/>
      <c r="C9" s="103"/>
      <c r="D9" s="103"/>
      <c r="E9" s="103"/>
      <c r="F9" s="103"/>
      <c r="G9" s="101"/>
      <c r="H9" s="46"/>
      <c r="I9" s="46"/>
      <c r="J9" s="46"/>
      <c r="K9" s="47"/>
    </row>
    <row r="10" spans="1:11" ht="14.25" customHeight="1" x14ac:dyDescent="0.25">
      <c r="A10" s="48" t="s">
        <v>207</v>
      </c>
      <c r="B10" s="114"/>
      <c r="C10" s="103"/>
      <c r="D10" s="103"/>
      <c r="E10" s="103"/>
      <c r="F10" s="103"/>
      <c r="G10" s="101"/>
      <c r="H10" s="46"/>
      <c r="I10" s="46"/>
      <c r="J10" s="46"/>
      <c r="K10" s="47"/>
    </row>
    <row r="11" spans="1:11" ht="14.25" customHeight="1" x14ac:dyDescent="0.25">
      <c r="A11" s="48" t="s">
        <v>22</v>
      </c>
      <c r="B11" s="114"/>
      <c r="C11" s="103"/>
      <c r="D11" s="103"/>
      <c r="E11" s="103"/>
      <c r="F11" s="103"/>
      <c r="G11" s="101"/>
      <c r="H11" s="46"/>
      <c r="I11" s="46"/>
      <c r="J11" s="46"/>
      <c r="K11" s="47"/>
    </row>
    <row r="12" spans="1:11" ht="4.5" customHeight="1" x14ac:dyDescent="0.25">
      <c r="A12" s="49"/>
      <c r="B12" s="115"/>
      <c r="C12" s="103"/>
      <c r="D12" s="103"/>
      <c r="E12" s="103"/>
      <c r="F12" s="103"/>
      <c r="G12" s="101"/>
      <c r="H12" s="46"/>
      <c r="I12" s="46"/>
      <c r="J12" s="46"/>
      <c r="K12" s="47"/>
    </row>
    <row r="13" spans="1:11" ht="14.25" customHeight="1" x14ac:dyDescent="0.25">
      <c r="A13" s="48" t="s">
        <v>24</v>
      </c>
      <c r="B13" s="114"/>
      <c r="C13" s="103"/>
      <c r="D13" s="103"/>
      <c r="E13" s="103"/>
      <c r="F13" s="103"/>
      <c r="G13" s="101"/>
      <c r="H13" s="46"/>
      <c r="I13" s="46"/>
      <c r="J13" s="46"/>
      <c r="K13" s="47"/>
    </row>
    <row r="14" spans="1:11" ht="14.25" customHeight="1" x14ac:dyDescent="0.25">
      <c r="A14" s="48" t="s">
        <v>26</v>
      </c>
      <c r="B14" s="114"/>
      <c r="C14" s="103"/>
      <c r="D14" s="103"/>
      <c r="E14" s="103"/>
      <c r="F14" s="103"/>
      <c r="G14" s="101"/>
      <c r="H14" s="46"/>
      <c r="I14" s="46"/>
      <c r="J14" s="46"/>
      <c r="K14" s="2"/>
    </row>
    <row r="15" spans="1:11" ht="33" customHeight="1" x14ac:dyDescent="0.25">
      <c r="A15" s="2"/>
      <c r="B15" s="2"/>
      <c r="C15" s="2"/>
      <c r="D15" s="2"/>
      <c r="E15" s="50"/>
      <c r="F15" s="50"/>
      <c r="G15" s="50"/>
      <c r="H15" s="50"/>
      <c r="I15" s="50"/>
      <c r="J15" s="50"/>
      <c r="K15" s="51" t="s">
        <v>105</v>
      </c>
    </row>
    <row r="16" spans="1:11" ht="14.25" customHeight="1" x14ac:dyDescent="0.25">
      <c r="A16" s="132" t="s">
        <v>28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33"/>
    </row>
    <row r="17" spans="1:11" ht="14.25" customHeight="1" x14ac:dyDescent="0.25">
      <c r="A17" s="23" t="s">
        <v>29</v>
      </c>
      <c r="B17" s="23" t="s">
        <v>106</v>
      </c>
      <c r="C17" s="23" t="s">
        <v>107</v>
      </c>
      <c r="D17" s="25" t="s">
        <v>31</v>
      </c>
      <c r="E17" s="24" t="s">
        <v>40</v>
      </c>
      <c r="F17" s="24" t="s">
        <v>41</v>
      </c>
      <c r="G17" s="24" t="s">
        <v>108</v>
      </c>
      <c r="H17" s="24" t="s">
        <v>109</v>
      </c>
      <c r="I17" s="24" t="s">
        <v>110</v>
      </c>
      <c r="J17" s="24" t="s">
        <v>111</v>
      </c>
      <c r="K17" s="23" t="s">
        <v>112</v>
      </c>
    </row>
    <row r="18" spans="1:11" ht="14.25" customHeight="1" x14ac:dyDescent="0.25">
      <c r="A18" s="119"/>
      <c r="B18" s="85"/>
      <c r="C18" s="85"/>
      <c r="D18" s="35"/>
      <c r="E18" s="35"/>
      <c r="F18" s="56"/>
      <c r="G18" s="56"/>
      <c r="H18" s="35"/>
      <c r="I18" s="35"/>
      <c r="J18" s="35"/>
      <c r="K18" s="86"/>
    </row>
    <row r="19" spans="1:11" ht="14.25" customHeight="1" x14ac:dyDescent="0.25">
      <c r="A19" s="97"/>
      <c r="B19" s="85"/>
      <c r="C19" s="85"/>
      <c r="D19" s="35"/>
      <c r="E19" s="35"/>
      <c r="F19" s="60"/>
      <c r="G19" s="60"/>
      <c r="H19" s="35"/>
      <c r="I19" s="35"/>
      <c r="J19" s="35"/>
      <c r="K19" s="86"/>
    </row>
    <row r="20" spans="1:11" ht="14.25" customHeight="1" x14ac:dyDescent="0.25">
      <c r="A20" s="97"/>
      <c r="B20" s="85"/>
      <c r="C20" s="85"/>
      <c r="D20" s="35"/>
      <c r="E20" s="35"/>
      <c r="F20" s="60"/>
      <c r="G20" s="60"/>
      <c r="H20" s="35"/>
      <c r="I20" s="35"/>
      <c r="J20" s="35"/>
      <c r="K20" s="86"/>
    </row>
    <row r="21" spans="1:11" ht="14.25" customHeight="1" x14ac:dyDescent="0.25">
      <c r="A21" s="97"/>
      <c r="B21" s="85"/>
      <c r="C21" s="85"/>
      <c r="D21" s="35"/>
      <c r="E21" s="35"/>
      <c r="F21" s="60"/>
      <c r="G21" s="60"/>
      <c r="H21" s="35"/>
      <c r="I21" s="35"/>
      <c r="J21" s="35"/>
      <c r="K21" s="86"/>
    </row>
    <row r="22" spans="1:11" ht="14.25" customHeight="1" x14ac:dyDescent="0.25">
      <c r="A22" s="97"/>
      <c r="B22" s="85"/>
      <c r="C22" s="85"/>
      <c r="D22" s="35"/>
      <c r="E22" s="35"/>
      <c r="F22" s="60"/>
      <c r="G22" s="60"/>
      <c r="H22" s="35"/>
      <c r="I22" s="35"/>
      <c r="J22" s="35"/>
      <c r="K22" s="86"/>
    </row>
    <row r="23" spans="1:11" ht="14.25" customHeight="1" x14ac:dyDescent="0.25">
      <c r="A23" s="97"/>
      <c r="B23" s="85"/>
      <c r="C23" s="85"/>
      <c r="D23" s="35"/>
      <c r="E23" s="35"/>
      <c r="F23" s="60"/>
      <c r="G23" s="60"/>
      <c r="H23" s="35"/>
      <c r="I23" s="35"/>
      <c r="J23" s="35"/>
      <c r="K23" s="86"/>
    </row>
    <row r="24" spans="1:11" ht="14.25" customHeight="1" x14ac:dyDescent="0.25">
      <c r="A24" s="97"/>
      <c r="B24" s="85"/>
      <c r="C24" s="85"/>
      <c r="D24" s="35"/>
      <c r="E24" s="35"/>
      <c r="F24" s="60"/>
      <c r="G24" s="60"/>
      <c r="H24" s="35"/>
      <c r="I24" s="35"/>
      <c r="J24" s="35"/>
      <c r="K24" s="86"/>
    </row>
    <row r="25" spans="1:11" ht="14.25" customHeight="1" x14ac:dyDescent="0.25">
      <c r="A25" s="97"/>
      <c r="B25" s="85"/>
      <c r="C25" s="85"/>
      <c r="D25" s="35"/>
      <c r="E25" s="35"/>
      <c r="F25" s="60"/>
      <c r="G25" s="60"/>
      <c r="H25" s="35"/>
      <c r="I25" s="35"/>
      <c r="J25" s="35"/>
      <c r="K25" s="86"/>
    </row>
    <row r="26" spans="1:11" ht="14.25" customHeight="1" x14ac:dyDescent="0.25">
      <c r="A26" s="97"/>
      <c r="B26" s="85"/>
      <c r="C26" s="85"/>
      <c r="D26" s="35"/>
      <c r="E26" s="35"/>
      <c r="F26" s="60"/>
      <c r="G26" s="60"/>
      <c r="H26" s="35"/>
      <c r="I26" s="35"/>
      <c r="J26" s="35"/>
      <c r="K26" s="86"/>
    </row>
    <row r="27" spans="1:11" ht="14.25" customHeight="1" x14ac:dyDescent="0.25">
      <c r="A27" s="97"/>
      <c r="B27" s="85"/>
      <c r="C27" s="85"/>
      <c r="D27" s="35"/>
      <c r="E27" s="35"/>
      <c r="F27" s="60"/>
      <c r="G27" s="60"/>
      <c r="H27" s="35"/>
      <c r="I27" s="35"/>
      <c r="J27" s="35"/>
      <c r="K27" s="86"/>
    </row>
    <row r="28" spans="1:11" ht="14.25" customHeight="1" x14ac:dyDescent="0.25">
      <c r="A28" s="97"/>
      <c r="B28" s="85"/>
      <c r="C28" s="85"/>
      <c r="D28" s="35"/>
      <c r="E28" s="35"/>
      <c r="F28" s="60"/>
      <c r="G28" s="60"/>
      <c r="H28" s="35"/>
      <c r="I28" s="35"/>
      <c r="J28" s="35"/>
      <c r="K28" s="86"/>
    </row>
    <row r="29" spans="1:11" ht="14.25" customHeight="1" x14ac:dyDescent="0.25">
      <c r="A29" s="97"/>
      <c r="B29" s="85"/>
      <c r="C29" s="85"/>
      <c r="D29" s="86"/>
      <c r="E29" s="86"/>
      <c r="F29" s="86"/>
      <c r="G29" s="86"/>
      <c r="H29" s="86"/>
      <c r="I29" s="86"/>
      <c r="J29" s="86"/>
      <c r="K29" s="86"/>
    </row>
    <row r="30" spans="1:11" ht="14.25" customHeight="1" x14ac:dyDescent="0.25">
      <c r="A30" s="97"/>
      <c r="B30" s="85"/>
      <c r="C30" s="85"/>
      <c r="D30" s="86"/>
      <c r="E30" s="86"/>
      <c r="F30" s="86"/>
      <c r="G30" s="86"/>
      <c r="H30" s="86"/>
      <c r="I30" s="86"/>
      <c r="J30" s="86"/>
      <c r="K30" s="86"/>
    </row>
    <row r="31" spans="1:11" ht="14.25" customHeight="1" x14ac:dyDescent="0.25">
      <c r="A31" s="97"/>
      <c r="B31" s="85"/>
      <c r="C31" s="85"/>
      <c r="D31" s="86"/>
      <c r="E31" s="86"/>
      <c r="F31" s="86"/>
      <c r="G31" s="86"/>
      <c r="H31" s="86"/>
      <c r="I31" s="86"/>
      <c r="J31" s="86"/>
      <c r="K31" s="86"/>
    </row>
    <row r="32" spans="1:11" ht="14.25" customHeight="1" x14ac:dyDescent="0.25">
      <c r="A32" s="97"/>
      <c r="B32" s="85"/>
      <c r="C32" s="85"/>
      <c r="D32" s="86"/>
      <c r="E32" s="86"/>
      <c r="F32" s="86"/>
      <c r="G32" s="86"/>
      <c r="H32" s="86"/>
      <c r="I32" s="86"/>
      <c r="J32" s="86"/>
      <c r="K32" s="86"/>
    </row>
    <row r="33" spans="1:1" ht="14.25" customHeight="1" x14ac:dyDescent="0.25">
      <c r="A33" s="97"/>
    </row>
    <row r="34" spans="1:1" ht="14.25" customHeight="1" x14ac:dyDescent="0.25">
      <c r="A34" s="97"/>
    </row>
    <row r="35" spans="1:1" ht="14.25" customHeight="1" x14ac:dyDescent="0.25">
      <c r="A35" s="97"/>
    </row>
    <row r="36" spans="1:1" ht="14.25" customHeight="1" x14ac:dyDescent="0.25">
      <c r="A36" s="97"/>
    </row>
    <row r="37" spans="1:1" ht="14.25" customHeight="1" x14ac:dyDescent="0.25">
      <c r="A37" s="97"/>
    </row>
    <row r="38" spans="1:1" ht="14.25" customHeight="1" x14ac:dyDescent="0.25">
      <c r="A38" s="97"/>
    </row>
    <row r="39" spans="1:1" ht="14.25" customHeight="1" x14ac:dyDescent="0.25">
      <c r="A39" s="97"/>
    </row>
    <row r="40" spans="1:1" ht="14.25" customHeight="1" x14ac:dyDescent="0.25">
      <c r="A40" s="97"/>
    </row>
    <row r="41" spans="1:1" ht="14.25" customHeight="1" x14ac:dyDescent="0.25">
      <c r="A41" s="97"/>
    </row>
    <row r="42" spans="1:1" ht="14.25" customHeight="1" x14ac:dyDescent="0.25">
      <c r="A42" s="97"/>
    </row>
    <row r="43" spans="1:1" ht="14.25" customHeight="1" x14ac:dyDescent="0.25">
      <c r="A43" s="97"/>
    </row>
    <row r="44" spans="1:1" ht="14.25" customHeight="1" x14ac:dyDescent="0.25">
      <c r="A44" s="97"/>
    </row>
    <row r="45" spans="1:1" ht="14.25" customHeight="1" x14ac:dyDescent="0.25">
      <c r="A45" s="97"/>
    </row>
    <row r="46" spans="1:1" ht="14.25" customHeight="1" x14ac:dyDescent="0.25">
      <c r="A46" s="97"/>
    </row>
    <row r="47" spans="1:1" ht="14.25" customHeight="1" x14ac:dyDescent="0.25">
      <c r="A47" s="97"/>
    </row>
    <row r="48" spans="1:1" ht="14.25" customHeight="1" x14ac:dyDescent="0.25">
      <c r="A48" s="98"/>
    </row>
  </sheetData>
  <mergeCells count="13">
    <mergeCell ref="A18:A48"/>
    <mergeCell ref="A1:A4"/>
    <mergeCell ref="B1:J4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A16:K16"/>
  </mergeCells>
  <pageMargins left="0.7" right="0.7" top="0.75" bottom="0.75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2EFD9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28.28515625" customWidth="1"/>
    <col min="2" max="2" width="25.42578125" customWidth="1"/>
    <col min="3" max="3" width="20.85546875" customWidth="1"/>
    <col min="4" max="4" width="18.85546875" customWidth="1"/>
    <col min="5" max="5" width="19.42578125" customWidth="1"/>
    <col min="6" max="6" width="16.42578125" customWidth="1"/>
    <col min="7" max="7" width="20.85546875" customWidth="1"/>
    <col min="8" max="26" width="11.42578125" customWidth="1"/>
  </cols>
  <sheetData>
    <row r="1" spans="1:26" ht="21" customHeight="1" x14ac:dyDescent="0.25">
      <c r="A1" s="96"/>
      <c r="B1" s="120" t="s">
        <v>1</v>
      </c>
      <c r="C1" s="105"/>
      <c r="D1" s="105"/>
      <c r="E1" s="105"/>
      <c r="F1" s="106"/>
      <c r="G1" s="44" t="s">
        <v>208</v>
      </c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21" customHeight="1" x14ac:dyDescent="0.25">
      <c r="A2" s="97"/>
      <c r="B2" s="107"/>
      <c r="C2" s="108"/>
      <c r="D2" s="108"/>
      <c r="E2" s="108"/>
      <c r="F2" s="109"/>
      <c r="G2" s="44" t="s">
        <v>209</v>
      </c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21" customHeight="1" x14ac:dyDescent="0.25">
      <c r="A3" s="97"/>
      <c r="B3" s="107"/>
      <c r="C3" s="108"/>
      <c r="D3" s="108"/>
      <c r="E3" s="108"/>
      <c r="F3" s="109"/>
      <c r="G3" s="87" t="s">
        <v>210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x14ac:dyDescent="0.25">
      <c r="A4" s="136" t="s">
        <v>211</v>
      </c>
      <c r="B4" s="129"/>
      <c r="C4" s="129"/>
      <c r="D4" s="129"/>
      <c r="E4" s="129"/>
      <c r="F4" s="129"/>
      <c r="G4" s="130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x14ac:dyDescent="0.25">
      <c r="A5" s="88" t="s">
        <v>212</v>
      </c>
      <c r="B5" s="137" t="s">
        <v>213</v>
      </c>
      <c r="C5" s="103"/>
      <c r="D5" s="103"/>
      <c r="E5" s="88" t="s">
        <v>214</v>
      </c>
      <c r="F5" s="137" t="s">
        <v>215</v>
      </c>
      <c r="G5" s="101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71.25" customHeight="1" x14ac:dyDescent="0.25">
      <c r="A6" s="89">
        <v>1</v>
      </c>
      <c r="B6" s="134" t="s">
        <v>216</v>
      </c>
      <c r="C6" s="103"/>
      <c r="D6" s="103"/>
      <c r="E6" s="90">
        <v>45688</v>
      </c>
      <c r="F6" s="134" t="s">
        <v>217</v>
      </c>
      <c r="G6" s="103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73.5" customHeight="1" x14ac:dyDescent="0.25">
      <c r="A7" s="89"/>
      <c r="B7" s="134"/>
      <c r="C7" s="103"/>
      <c r="D7" s="103"/>
      <c r="E7" s="91"/>
      <c r="F7" s="135"/>
      <c r="G7" s="101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63" customHeight="1" x14ac:dyDescent="0.25">
      <c r="A8" s="89"/>
      <c r="B8" s="134"/>
      <c r="C8" s="103"/>
      <c r="D8" s="103"/>
      <c r="E8" s="92"/>
      <c r="F8" s="135"/>
      <c r="G8" s="101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x14ac:dyDescent="0.2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5.7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 x14ac:dyDescent="0.2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 x14ac:dyDescent="0.2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 x14ac:dyDescent="0.2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 x14ac:dyDescent="0.2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 x14ac:dyDescent="0.2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2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 x14ac:dyDescent="0.2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 x14ac:dyDescent="0.2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 x14ac:dyDescent="0.2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11">
    <mergeCell ref="F6:G6"/>
    <mergeCell ref="F7:G7"/>
    <mergeCell ref="B8:D8"/>
    <mergeCell ref="F8:G8"/>
    <mergeCell ref="A1:A3"/>
    <mergeCell ref="B1:F3"/>
    <mergeCell ref="A4:G4"/>
    <mergeCell ref="B5:D5"/>
    <mergeCell ref="F5:G5"/>
    <mergeCell ref="B6:D6"/>
    <mergeCell ref="B7:D7"/>
  </mergeCells>
  <pageMargins left="0.7" right="0.7" top="0.75" bottom="0.75" header="0" footer="0"/>
  <pageSetup scale="6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Portada</vt:lpstr>
      <vt:lpstr>Presentación</vt:lpstr>
      <vt:lpstr>Formulación del Plan</vt:lpstr>
      <vt:lpstr>Seguimiento 4 trimestre</vt:lpstr>
      <vt:lpstr>Seguimiento 2do trimestre</vt:lpstr>
      <vt:lpstr>Formulación del Plan (2)</vt:lpstr>
      <vt:lpstr>Seguimiento 1er trimestre</vt:lpstr>
      <vt:lpstr>Seguimiento 4to trimestre</vt:lpstr>
      <vt:lpstr>Control de Cambios</vt:lpstr>
      <vt:lpstr>Presentación!Z_174A2EF9_B040_4AC2_9A69_ACC64BAE66F9_.wvu.PrintArea</vt:lpstr>
      <vt:lpstr>Presentación!Z_174A2EF9_B040_4AC2_9A69_ACC64BAE66F9_.wvu.Rows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YATE VIRGUES</dc:creator>
  <cp:lastModifiedBy>Daniel Geovanny Aldana Castellanos</cp:lastModifiedBy>
  <dcterms:created xsi:type="dcterms:W3CDTF">2015-08-27T13:54:28Z</dcterms:created>
  <dcterms:modified xsi:type="dcterms:W3CDTF">2026-01-29T15:35:41Z</dcterms:modified>
</cp:coreProperties>
</file>