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wnloads\"/>
    </mc:Choice>
  </mc:AlternateContent>
  <xr:revisionPtr revIDLastSave="0" documentId="13_ncr:1_{BE301297-8A53-43D0-8F42-CF53C7105EA1}" xr6:coauthVersionLast="36" xr6:coauthVersionMax="47" xr10:uidLastSave="{00000000-0000-0000-0000-000000000000}"/>
  <bookViews>
    <workbookView xWindow="0" yWindow="0" windowWidth="24000" windowHeight="10215" xr2:uid="{00000000-000D-0000-FFFF-FFFF00000000}"/>
  </bookViews>
  <sheets>
    <sheet name="Modelo 3" sheetId="19" r:id="rId1"/>
    <sheet name="Hoja1" sheetId="22" r:id="rId2"/>
  </sheets>
  <externalReferences>
    <externalReference r:id="rId3"/>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<sst xmlns="http://schemas.openxmlformats.org/spreadsheetml/2006/main" count="203" uniqueCount="174">
  <si>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</si>
  <si>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</si>
  <si>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</si>
  <si>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</si>
  <si>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</si>
  <si>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</si>
  <si>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</si>
  <si>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</si>
  <si>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</si>
  <si>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</si>
  <si>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</si>
  <si>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</si>
  <si>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</si>
  <si>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</si>
  <si>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</si>
  <si>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</si>
  <si>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</si>
  <si>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</si>
  <si>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</si>
  <si>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</si>
  <si>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</si>
  <si>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</si>
  <si>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</si>
  <si>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</si>
  <si>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</si>
  <si>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</si>
  <si>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</si>
  <si>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</si>
  <si>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</si>
  <si>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</si>
  <si>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</si>
  <si>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</si>
  <si>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</si>
  <si>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</si>
  <si>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</si>
  <si>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</si>
  <si>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</si>
  <si>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</si>
  <si>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</si>
  <si>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</si>
  <si>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</si>
  <si>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</si>
  <si>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</si>
  <si>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</si>
  <si>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</si>
  <si>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</si>
  <si>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</si>
  <si>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</si>
  <si>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</si>
  <si>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</si>
  <si>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</si>
  <si>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</si>
  <si>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</si>
  <si>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</si>
  <si>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</si>
  <si>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</si>
  <si>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</si>
  <si>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</si>
  <si>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</si>
  <si>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</si>
  <si>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</si>
  <si>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</si>
  <si>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</si>
  <si>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</si>
  <si>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</si>
  <si>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</si>
  <si>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</si>
  <si>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</si>
  <si>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</si>
  <si>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</si>
  <si>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</si>
  <si>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</si>
  <si>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</si>
  <si>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</si>
  <si>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</si>
  <si>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</si>
  <si>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</si>
  <si>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</si>
  <si>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</si>
  <si>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</si>
  <si>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</si>
  <si>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</si>
  <si>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</si>
  <si>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</si>
  <si>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</si>
  <si>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</si>
  <si>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</si>
  <si>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</si>
  <si>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</si>
  <si>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</si>
  <si>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</si>
  <si>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</si>
  <si>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</si>
  <si>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</si>
  <si>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</si>
  <si>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</si>
  <si>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</si>
  <si>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</si>
  <si>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</si>
  <si>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</si>
  <si>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</si>
  <si>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</si>
  <si>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</si>
  <si>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</si>
  <si>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</si>
  <si>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</si>
  <si>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</si>
  <si>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</si>
  <si>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</si>
  <si>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</si>
  <si>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</si>
  <si>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</si>
  <si>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</si>
  <si>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</si>
  <si>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</si>
  <si>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</si>
  <si>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</si>
  <si>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</si>
  <si>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</si>
  <si>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</si>
  <si>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</si>
  <si>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</si>
  <si>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</si>
  <si>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</si>
  <si>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</si>
  <si>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</si>
  <si>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</si>
  <si>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</si>
  <si>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</si>
  <si>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</si>
  <si>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</si>
  <si>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</si>
  <si>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</si>
  <si>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</si>
  <si>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</si>
  <si>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</si>
  <si>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</si>
  <si>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</si>
  <si>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</si>
  <si>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</si>
  <si>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</si>
  <si>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</si>
  <si>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</si>
  <si>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Actualización del inventario de activos de TI</t>
  </si>
  <si>
    <t>Gestión de incidentes de Seguridad de la Información</t>
  </si>
  <si>
    <t>Realizar la actualización y seguimiento al manual de políticas de seguridad de la información.</t>
  </si>
  <si>
    <t>Análisis de vulnerabilidades de plataforma
tecnológica</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</si>
  <si>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</si>
  <si>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</si>
  <si>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</si>
  <si>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</si>
  <si>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Certificación ISO 27001 - Sistema de Gestión de Seguridad de la Información</t>
  </si>
  <si>
    <t>Gestión de Seguridad y Privacidad de la Información - Arquitectura de TI  - Sistemas de Información, Datos y Servicios Digitales, Infraestructura Digital</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</si>
  <si>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</si>
  <si>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</si>
  <si>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Realizar seguimiento al plan de mejoramiento de la auditoría al MSPI</t>
  </si>
  <si>
    <t>100%  de implementación del Modelo de Seguridad y Privacidad de la Información (MSPI) del Ministerio</t>
  </si>
  <si>
    <t>Porcentaje de implementación del Modelo de Seguridad y Privacidad de la Información (MSPI) del Ministerio</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</si>
  <si>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</si>
  <si>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Manual para la implementación de la Política de Gobierno Digital
Guía para la administración del riesgo y el diseño de controles en entidades públicas </t>
  </si>
  <si>
    <t>Identificar, clasificar, valorar y asignar de responsables para el inventario de activos de información de TI.</t>
  </si>
  <si>
    <t>Implementar eficiente, eficaz y efectiva el MSPI,el cual  busca contribuir  en el desarrollo y ejecución del plan estratégico institucional</t>
  </si>
  <si>
    <t>Toma de conciencia, educación y formación en la  seguridad de la información al personal de Minciencias</t>
  </si>
  <si>
    <t xml:space="preserve">Implementación de acciones para la continuidad de negocio TI </t>
  </si>
  <si>
    <t xml:space="preserve">Implementación de acciones para la continuidad de la seguridad de la información, de la infraestructura y servicios de tecnologías de la información </t>
  </si>
  <si>
    <t xml:space="preserve">Gestión de Auditorias Internas y Externas </t>
  </si>
  <si>
    <t>Identificar, valorar y  realizar tratamiento de  riesgos de seguridad y privacidad de la información</t>
  </si>
  <si>
    <t>Gestionar los incidentes de seguridad de la información identificados</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</si>
  <si>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</si>
  <si>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</si>
  <si>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riesgos de Seguridad y Privacidad de la Información </t>
  </si>
  <si>
    <t>Revisión del manual políticas de
seguridad  y privacidad de la información</t>
  </si>
  <si>
    <t>Implementación de los controles del anexo A de la norma ISO 27001:2013 (114 controles)</t>
  </si>
  <si>
    <t>Actualización del diagnóstico del Modelo de Seguridad y Privacidad de la Información - MSPI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</si>
</sst>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76">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12">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10" fillId="0" borderId="3" xfId="0" applyFont="1" applyBorder="1" applyAlignment="1">
      <alignment horizontal="left"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20" fillId="0" borderId="1" xfId="75"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0" fillId="2" borderId="30"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topLeftCell="A13" zoomScale="80" zoomScaleNormal="80" workbookViewId="0">
      <selection activeCell="A20" sqref="A20"/>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22.7109375" style="8" customWidth="1"/>
    <col min="9" max="9" width="23.42578125" style="8" customWidth="1"/>
    <col min="10" max="10" width="16.28515625" style="8" customWidth="1"/>
    <col min="11" max="11" width="24.85546875" style="8" customWidth="1"/>
    <col min="12" max="12" width="39.28515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91" t="s">
        <v>59</v>
      </c>
      <c r="C1" s="92"/>
      <c r="D1" s="92"/>
      <c r="E1" s="92"/>
      <c r="F1" s="92"/>
      <c r="G1" s="92"/>
      <c r="H1" s="92"/>
      <c r="I1" s="92"/>
      <c r="J1" s="92"/>
      <c r="K1" s="92"/>
      <c r="L1" s="7" t="s">
        <v>147</v>
      </c>
    </row>
    <row r="2" spans="1:12" ht="47.25" customHeight="1" x14ac:dyDescent="0.25">
      <c r="A2" s="9" t="s">
        <v>5</v>
      </c>
      <c r="B2" s="98" t="s">
        <v>149</v>
      </c>
      <c r="C2" s="98"/>
      <c r="D2" s="98"/>
      <c r="E2" s="98"/>
      <c r="F2" s="98"/>
      <c r="G2" s="98"/>
      <c r="H2" s="98"/>
      <c r="I2" s="98"/>
      <c r="J2" s="98"/>
      <c r="K2" s="98"/>
      <c r="L2" s="98"/>
    </row>
    <row r="3" spans="1:12" ht="47.25" customHeight="1" x14ac:dyDescent="0.25">
      <c r="A3" s="9" t="s">
        <v>6</v>
      </c>
      <c r="B3" s="99" t="s">
        <v>25</v>
      </c>
      <c r="C3" s="99"/>
      <c r="D3" s="99"/>
      <c r="E3" s="99"/>
      <c r="F3" s="99"/>
      <c r="G3" s="9" t="s">
        <v>11</v>
      </c>
      <c r="H3" s="99" t="s">
        <v>152</v>
      </c>
      <c r="I3" s="99"/>
      <c r="J3" s="99"/>
      <c r="K3" s="99"/>
      <c r="L3" s="99"/>
    </row>
    <row r="4" spans="1:12" ht="54" customHeight="1" x14ac:dyDescent="0.25">
      <c r="A4" s="9" t="s">
        <v>12</v>
      </c>
      <c r="B4" s="99" t="s">
        <v>158</v>
      </c>
      <c r="C4" s="99"/>
      <c r="D4" s="99"/>
      <c r="E4" s="99"/>
      <c r="F4" s="99"/>
      <c r="G4" s="9" t="s">
        <v>13</v>
      </c>
      <c r="H4" s="99" t="s">
        <v>26</v>
      </c>
      <c r="I4" s="99"/>
      <c r="J4" s="99"/>
      <c r="K4" s="99"/>
      <c r="L4" s="99"/>
    </row>
    <row r="5" spans="1:12" s="10" customFormat="1" ht="23.25" customHeight="1" x14ac:dyDescent="0.25">
      <c r="A5" s="93" t="s">
        <v>14</v>
      </c>
      <c r="B5" s="94"/>
      <c r="C5" s="94"/>
      <c r="D5" s="94"/>
      <c r="E5" s="94"/>
      <c r="F5" s="94"/>
      <c r="G5" s="94"/>
      <c r="H5" s="94"/>
      <c r="I5" s="94"/>
      <c r="J5" s="94"/>
      <c r="K5" s="94"/>
      <c r="L5" s="95"/>
    </row>
    <row r="6" spans="1:12" ht="33" customHeight="1" x14ac:dyDescent="0.25">
      <c r="A6" s="1" t="s">
        <v>27</v>
      </c>
      <c r="B6" s="96" t="s">
        <v>28</v>
      </c>
      <c r="C6" s="96"/>
      <c r="D6" s="96"/>
      <c r="E6" s="96"/>
      <c r="F6" s="96"/>
      <c r="G6" s="96"/>
      <c r="H6" s="96"/>
      <c r="I6" s="96"/>
      <c r="J6" s="96"/>
      <c r="K6" s="96"/>
      <c r="L6" s="97"/>
    </row>
    <row r="7" spans="1:12" ht="34.5" customHeight="1" x14ac:dyDescent="0.25">
      <c r="A7" s="1" t="s">
        <v>29</v>
      </c>
      <c r="B7" s="89" t="s">
        <v>30</v>
      </c>
      <c r="C7" s="89"/>
      <c r="D7" s="89"/>
      <c r="E7" s="89"/>
      <c r="F7" s="89"/>
      <c r="G7" s="89"/>
      <c r="H7" s="89"/>
      <c r="I7" s="89"/>
      <c r="J7" s="89"/>
      <c r="K7" s="89"/>
      <c r="L7" s="90"/>
    </row>
    <row r="8" spans="1:12" ht="31.5" customHeight="1" x14ac:dyDescent="0.25">
      <c r="A8" s="1" t="s">
        <v>31</v>
      </c>
      <c r="B8" s="89" t="s">
        <v>32</v>
      </c>
      <c r="C8" s="89"/>
      <c r="D8" s="89"/>
      <c r="E8" s="89"/>
      <c r="F8" s="89"/>
      <c r="G8" s="89"/>
      <c r="H8" s="89"/>
      <c r="I8" s="89"/>
      <c r="J8" s="89"/>
      <c r="K8" s="89"/>
      <c r="L8" s="90"/>
    </row>
    <row r="9" spans="1:12" ht="35.25" customHeight="1" x14ac:dyDescent="0.25">
      <c r="A9" s="1" t="s">
        <v>33</v>
      </c>
      <c r="B9" s="89" t="s">
        <v>34</v>
      </c>
      <c r="C9" s="89"/>
      <c r="D9" s="89"/>
      <c r="E9" s="89"/>
      <c r="F9" s="89"/>
      <c r="G9" s="89"/>
      <c r="H9" s="89"/>
      <c r="I9" s="89"/>
      <c r="J9" s="89"/>
      <c r="K9" s="89"/>
      <c r="L9" s="90"/>
    </row>
    <row r="10" spans="1:12" ht="48.75" customHeight="1" x14ac:dyDescent="0.25">
      <c r="A10" s="1" t="s">
        <v>35</v>
      </c>
      <c r="B10" s="81" t="s">
        <v>36</v>
      </c>
      <c r="C10" s="81"/>
      <c r="D10" s="81"/>
      <c r="E10" s="81"/>
      <c r="F10" s="81"/>
      <c r="G10" s="81"/>
      <c r="H10" s="81"/>
      <c r="I10" s="81"/>
      <c r="J10" s="81"/>
      <c r="K10" s="81"/>
      <c r="L10" s="82"/>
    </row>
    <row r="11" spans="1:12" ht="27.75" customHeight="1" x14ac:dyDescent="0.25">
      <c r="A11" s="1" t="s">
        <v>37</v>
      </c>
      <c r="B11" s="81" t="s">
        <v>38</v>
      </c>
      <c r="C11" s="81"/>
      <c r="D11" s="81"/>
      <c r="E11" s="81"/>
      <c r="F11" s="81"/>
      <c r="G11" s="81"/>
      <c r="H11" s="81"/>
      <c r="I11" s="81"/>
      <c r="J11" s="81"/>
      <c r="K11" s="81"/>
      <c r="L11" s="82"/>
    </row>
    <row r="12" spans="1:12" ht="39" customHeight="1" thickBot="1" x14ac:dyDescent="0.3">
      <c r="A12" s="1" t="s">
        <v>39</v>
      </c>
      <c r="B12" s="81" t="s">
        <v>40</v>
      </c>
      <c r="C12" s="81"/>
      <c r="D12" s="81"/>
      <c r="E12" s="81"/>
      <c r="F12" s="81"/>
      <c r="G12" s="81"/>
      <c r="H12" s="81"/>
      <c r="I12" s="81"/>
      <c r="J12" s="81"/>
      <c r="K12" s="81"/>
      <c r="L12" s="82"/>
    </row>
    <row r="13" spans="1:12" s="10" customFormat="1" ht="23.25" customHeight="1" x14ac:dyDescent="0.25">
      <c r="A13" s="83" t="s">
        <v>15</v>
      </c>
      <c r="B13" s="84"/>
      <c r="C13" s="84"/>
      <c r="D13" s="84"/>
      <c r="E13" s="84"/>
      <c r="F13" s="84"/>
      <c r="G13" s="84"/>
      <c r="H13" s="84"/>
      <c r="I13" s="84"/>
      <c r="J13" s="84"/>
      <c r="K13" s="84"/>
      <c r="L13" s="85"/>
    </row>
    <row r="14" spans="1:12" ht="175.5" customHeight="1" thickBot="1" x14ac:dyDescent="0.3">
      <c r="A14" s="86" t="s">
        <v>159</v>
      </c>
      <c r="B14" s="87"/>
      <c r="C14" s="87"/>
      <c r="D14" s="87"/>
      <c r="E14" s="87"/>
      <c r="F14" s="87"/>
      <c r="G14" s="87"/>
      <c r="H14" s="87"/>
      <c r="I14" s="87"/>
      <c r="J14" s="87"/>
      <c r="K14" s="87"/>
      <c r="L14" s="88"/>
    </row>
    <row r="15" spans="1:12" s="10" customFormat="1" ht="23.25" customHeight="1" x14ac:dyDescent="0.25">
      <c r="A15" s="78" t="s">
        <v>16</v>
      </c>
      <c r="B15" s="79"/>
      <c r="C15" s="79"/>
      <c r="D15" s="79"/>
      <c r="E15" s="79"/>
      <c r="F15" s="79"/>
      <c r="G15" s="79"/>
      <c r="H15" s="79"/>
      <c r="I15" s="79"/>
      <c r="J15" s="79"/>
      <c r="K15" s="79"/>
      <c r="L15" s="80"/>
    </row>
    <row r="16" spans="1:12" ht="46.5" customHeight="1" x14ac:dyDescent="0.25">
      <c r="A16" s="2" t="s">
        <v>8</v>
      </c>
      <c r="B16" s="71" t="s">
        <v>156</v>
      </c>
      <c r="C16" s="72"/>
      <c r="D16" s="72"/>
      <c r="E16" s="72"/>
      <c r="F16" s="72"/>
      <c r="G16" s="72"/>
      <c r="H16" s="72"/>
      <c r="I16" s="72"/>
      <c r="J16" s="72"/>
      <c r="K16" s="72"/>
      <c r="L16" s="73"/>
    </row>
    <row r="17" spans="1:12" ht="63" customHeight="1" x14ac:dyDescent="0.25">
      <c r="A17" s="3" t="s">
        <v>9</v>
      </c>
      <c r="B17" s="71" t="s">
        <v>157</v>
      </c>
      <c r="C17" s="72"/>
      <c r="D17" s="72"/>
      <c r="E17" s="72"/>
      <c r="F17" s="72"/>
      <c r="G17" s="72"/>
      <c r="H17" s="72"/>
      <c r="I17" s="72"/>
      <c r="J17" s="72"/>
      <c r="K17" s="72"/>
      <c r="L17" s="73"/>
    </row>
    <row r="18" spans="1:12" s="10" customFormat="1" ht="23.25" customHeight="1" x14ac:dyDescent="0.25">
      <c r="A18" s="74" t="s">
        <v>19</v>
      </c>
      <c r="B18" s="74"/>
      <c r="C18" s="74"/>
      <c r="D18" s="74"/>
      <c r="E18" s="74"/>
      <c r="F18" s="74"/>
      <c r="G18" s="11"/>
      <c r="H18" s="75" t="s">
        <v>20</v>
      </c>
      <c r="I18" s="75"/>
      <c r="J18" s="75"/>
      <c r="K18" s="75"/>
      <c r="L18" s="75"/>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144.94999999999999" customHeight="1" x14ac:dyDescent="0.25">
      <c r="A20" s="17" t="s">
        <v>173</v>
      </c>
      <c r="B20" s="17" t="s">
        <v>161</v>
      </c>
      <c r="C20" s="15">
        <v>44586</v>
      </c>
      <c r="D20" s="15">
        <v>44834</v>
      </c>
      <c r="E20" s="5" t="s">
        <v>150</v>
      </c>
      <c r="F20" s="4">
        <v>0</v>
      </c>
      <c r="G20" s="18" t="s">
        <v>142</v>
      </c>
      <c r="H20" s="60"/>
      <c r="I20" s="27"/>
      <c r="J20" s="26"/>
      <c r="K20" s="4"/>
      <c r="L20" s="59"/>
    </row>
    <row r="21" spans="1:12" ht="144.94999999999999" customHeight="1" x14ac:dyDescent="0.25">
      <c r="A21" s="17" t="s">
        <v>143</v>
      </c>
      <c r="B21" s="17" t="s">
        <v>160</v>
      </c>
      <c r="C21" s="15">
        <v>44586</v>
      </c>
      <c r="D21" s="15">
        <v>44926</v>
      </c>
      <c r="E21" s="5" t="s">
        <v>150</v>
      </c>
      <c r="F21" s="4">
        <v>0</v>
      </c>
      <c r="G21" s="18" t="s">
        <v>142</v>
      </c>
      <c r="H21" s="58"/>
      <c r="I21" s="27"/>
      <c r="J21" s="26"/>
      <c r="K21" s="4"/>
      <c r="L21" s="56"/>
    </row>
    <row r="22" spans="1:12" ht="144.94999999999999" customHeight="1" x14ac:dyDescent="0.25">
      <c r="A22" s="17" t="s">
        <v>170</v>
      </c>
      <c r="B22" s="17" t="s">
        <v>166</v>
      </c>
      <c r="C22" s="15">
        <v>44586</v>
      </c>
      <c r="D22" s="15">
        <v>44926</v>
      </c>
      <c r="E22" s="5" t="s">
        <v>150</v>
      </c>
      <c r="F22" s="4">
        <v>0</v>
      </c>
      <c r="G22" s="18" t="s">
        <v>142</v>
      </c>
      <c r="H22" s="58"/>
      <c r="I22" s="27"/>
      <c r="J22" s="26"/>
      <c r="K22" s="4"/>
      <c r="L22" s="56"/>
    </row>
    <row r="23" spans="1:12" ht="144.94999999999999" customHeight="1" x14ac:dyDescent="0.25">
      <c r="A23" s="54" t="s">
        <v>144</v>
      </c>
      <c r="B23" s="17" t="s">
        <v>167</v>
      </c>
      <c r="C23" s="15">
        <v>44586</v>
      </c>
      <c r="D23" s="15">
        <v>44926</v>
      </c>
      <c r="E23" s="5" t="s">
        <v>150</v>
      </c>
      <c r="F23" s="4">
        <v>0</v>
      </c>
      <c r="G23" s="18" t="s">
        <v>142</v>
      </c>
      <c r="H23" s="58"/>
      <c r="I23" s="27"/>
      <c r="J23" s="26"/>
      <c r="K23" s="4"/>
      <c r="L23" s="56"/>
    </row>
    <row r="24" spans="1:12" s="16" customFormat="1" ht="144.94999999999999" customHeight="1" x14ac:dyDescent="0.25">
      <c r="A24" s="17" t="s">
        <v>171</v>
      </c>
      <c r="B24" s="19" t="s">
        <v>145</v>
      </c>
      <c r="C24" s="15">
        <v>44586</v>
      </c>
      <c r="D24" s="15">
        <v>44926</v>
      </c>
      <c r="E24" s="5" t="s">
        <v>150</v>
      </c>
      <c r="F24" s="4">
        <v>0</v>
      </c>
      <c r="G24" s="18" t="s">
        <v>142</v>
      </c>
      <c r="H24" s="58"/>
      <c r="I24" s="27"/>
      <c r="J24" s="26"/>
      <c r="K24" s="4"/>
      <c r="L24" s="55"/>
    </row>
    <row r="25" spans="1:12" s="16" customFormat="1" ht="144.94999999999999" customHeight="1" x14ac:dyDescent="0.25">
      <c r="A25" s="17" t="s">
        <v>172</v>
      </c>
      <c r="B25" s="17" t="s">
        <v>153</v>
      </c>
      <c r="C25" s="15">
        <v>44586</v>
      </c>
      <c r="D25" s="15">
        <v>44926</v>
      </c>
      <c r="E25" s="5" t="s">
        <v>150</v>
      </c>
      <c r="F25" s="4">
        <v>0</v>
      </c>
      <c r="G25" s="18" t="s">
        <v>142</v>
      </c>
      <c r="H25" s="58"/>
      <c r="I25" s="27"/>
      <c r="J25" s="26"/>
      <c r="K25" s="4"/>
      <c r="L25" s="55"/>
    </row>
    <row r="26" spans="1:12" s="16" customFormat="1" ht="144.94999999999999" customHeight="1" x14ac:dyDescent="0.25">
      <c r="A26" s="17" t="s">
        <v>148</v>
      </c>
      <c r="B26" s="17" t="s">
        <v>154</v>
      </c>
      <c r="C26" s="15">
        <v>44586</v>
      </c>
      <c r="D26" s="15">
        <v>44926</v>
      </c>
      <c r="E26" s="5" t="s">
        <v>150</v>
      </c>
      <c r="F26" s="4">
        <v>0</v>
      </c>
      <c r="G26" s="18" t="s">
        <v>142</v>
      </c>
      <c r="H26" s="58"/>
      <c r="I26" s="27"/>
      <c r="J26" s="26"/>
      <c r="K26" s="4"/>
      <c r="L26" s="57"/>
    </row>
    <row r="27" spans="1:12" s="16" customFormat="1" ht="144.94999999999999" customHeight="1" x14ac:dyDescent="0.25">
      <c r="A27" s="23" t="s">
        <v>146</v>
      </c>
      <c r="B27" s="24" t="s">
        <v>168</v>
      </c>
      <c r="C27" s="15">
        <v>44586</v>
      </c>
      <c r="D27" s="15">
        <v>44926</v>
      </c>
      <c r="E27" s="5" t="s">
        <v>150</v>
      </c>
      <c r="F27" s="4">
        <v>57000000</v>
      </c>
      <c r="G27" s="18" t="s">
        <v>142</v>
      </c>
      <c r="H27" s="58"/>
      <c r="I27" s="27"/>
      <c r="J27" s="26"/>
      <c r="K27" s="4"/>
      <c r="L27" s="56"/>
    </row>
    <row r="28" spans="1:12" s="16" customFormat="1" ht="144.94999999999999" customHeight="1" x14ac:dyDescent="0.25">
      <c r="A28" s="23" t="s">
        <v>162</v>
      </c>
      <c r="B28" s="23" t="s">
        <v>169</v>
      </c>
      <c r="C28" s="15">
        <v>44586</v>
      </c>
      <c r="D28" s="15">
        <v>44926</v>
      </c>
      <c r="E28" s="5" t="s">
        <v>150</v>
      </c>
      <c r="F28" s="4">
        <v>0</v>
      </c>
      <c r="G28" s="18" t="s">
        <v>142</v>
      </c>
      <c r="H28" s="58"/>
      <c r="I28" s="27"/>
      <c r="J28" s="26"/>
      <c r="K28" s="4"/>
      <c r="L28" s="56"/>
    </row>
    <row r="29" spans="1:12" s="16" customFormat="1" ht="144.94999999999999" customHeight="1" x14ac:dyDescent="0.25">
      <c r="A29" s="61" t="s">
        <v>163</v>
      </c>
      <c r="B29" s="23" t="s">
        <v>164</v>
      </c>
      <c r="C29" s="15">
        <v>44586</v>
      </c>
      <c r="D29" s="15">
        <v>44926</v>
      </c>
      <c r="E29" s="5" t="s">
        <v>150</v>
      </c>
      <c r="F29" s="4">
        <v>0</v>
      </c>
      <c r="G29" s="18" t="s">
        <v>142</v>
      </c>
      <c r="H29" s="58"/>
      <c r="I29" s="27"/>
      <c r="J29" s="26"/>
      <c r="K29" s="4"/>
      <c r="L29" s="56"/>
    </row>
    <row r="30" spans="1:12" s="16" customFormat="1" ht="144.94999999999999" customHeight="1" x14ac:dyDescent="0.25">
      <c r="A30" s="76" t="s">
        <v>165</v>
      </c>
      <c r="B30" s="25" t="s">
        <v>155</v>
      </c>
      <c r="C30" s="15">
        <v>44586</v>
      </c>
      <c r="D30" s="15">
        <v>44926</v>
      </c>
      <c r="E30" s="5" t="s">
        <v>150</v>
      </c>
      <c r="F30" s="4">
        <v>0</v>
      </c>
      <c r="G30" s="18" t="s">
        <v>142</v>
      </c>
      <c r="H30" s="58"/>
      <c r="I30" s="27"/>
      <c r="J30" s="26"/>
      <c r="K30" s="4"/>
      <c r="L30" s="56"/>
    </row>
    <row r="31" spans="1:12" s="16" customFormat="1" ht="144.94999999999999" customHeight="1" x14ac:dyDescent="0.25">
      <c r="A31" s="77"/>
      <c r="B31" s="23" t="s">
        <v>151</v>
      </c>
      <c r="C31" s="15">
        <v>44586</v>
      </c>
      <c r="D31" s="15">
        <v>44926</v>
      </c>
      <c r="E31" s="5" t="s">
        <v>150</v>
      </c>
      <c r="F31" s="21">
        <v>0</v>
      </c>
      <c r="G31" s="18" t="s">
        <v>142</v>
      </c>
      <c r="H31" s="58"/>
      <c r="I31" s="27"/>
      <c r="J31" s="26"/>
      <c r="K31" s="4"/>
      <c r="L31" s="56"/>
    </row>
    <row r="32" spans="1:12" ht="40.5" customHeight="1" x14ac:dyDescent="0.25">
      <c r="A32" s="62" t="s">
        <v>24</v>
      </c>
      <c r="B32" s="63"/>
      <c r="C32" s="63"/>
      <c r="D32" s="63"/>
      <c r="E32" s="63"/>
      <c r="F32" s="63"/>
      <c r="G32" s="63"/>
      <c r="H32" s="64"/>
      <c r="I32" s="22">
        <f>SUM(I21:I31)</f>
        <v>0</v>
      </c>
      <c r="J32" s="65"/>
      <c r="K32" s="66"/>
      <c r="L32" s="67"/>
    </row>
    <row r="33" spans="1:12" ht="100.5" customHeight="1" x14ac:dyDescent="0.25">
      <c r="A33" s="68" t="s">
        <v>47</v>
      </c>
      <c r="B33" s="69"/>
      <c r="C33" s="69"/>
      <c r="D33" s="69"/>
      <c r="E33" s="69"/>
      <c r="F33" s="69"/>
      <c r="G33" s="69"/>
      <c r="H33" s="69"/>
      <c r="I33" s="69"/>
      <c r="J33" s="69"/>
      <c r="K33" s="69"/>
      <c r="L33" s="70"/>
    </row>
  </sheetData>
  <mergeCells count="25">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2:H32"/>
    <mergeCell ref="J32:L32"/>
    <mergeCell ref="A33:L33"/>
    <mergeCell ref="B17:L17"/>
    <mergeCell ref="A18:F18"/>
    <mergeCell ref="H18:L18"/>
    <mergeCell ref="A30:A31"/>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1" customWidth="1"/>
    <col min="2" max="2" width="29" style="31" customWidth="1"/>
    <col min="3" max="3" width="19" style="31" customWidth="1"/>
    <col min="4" max="4" width="22.42578125" style="31" customWidth="1"/>
    <col min="5" max="5" width="21.7109375" style="16" customWidth="1"/>
    <col min="6" max="7" width="39" style="32" customWidth="1"/>
    <col min="8" max="8" width="17.42578125" style="16" customWidth="1"/>
    <col min="9" max="9" width="21.140625" style="16" customWidth="1"/>
    <col min="10" max="10" width="114.85546875" style="31" customWidth="1"/>
    <col min="11" max="11" width="25.140625" style="31" customWidth="1"/>
    <col min="12" max="16384" width="11.42578125" style="31"/>
  </cols>
  <sheetData>
    <row r="1" spans="1:11" ht="32.25" customHeight="1" x14ac:dyDescent="0.3">
      <c r="A1" s="101"/>
      <c r="B1" s="102"/>
      <c r="C1" s="107" t="s">
        <v>139</v>
      </c>
      <c r="D1" s="107"/>
      <c r="E1" s="107"/>
      <c r="F1" s="107"/>
      <c r="G1" s="107"/>
      <c r="H1" s="107"/>
      <c r="I1" s="107"/>
      <c r="J1" s="107"/>
      <c r="K1" s="51" t="s">
        <v>138</v>
      </c>
    </row>
    <row r="2" spans="1:11" ht="30" customHeight="1" x14ac:dyDescent="0.3">
      <c r="A2" s="103"/>
      <c r="B2" s="104"/>
      <c r="C2" s="107"/>
      <c r="D2" s="107"/>
      <c r="E2" s="107"/>
      <c r="F2" s="107"/>
      <c r="G2" s="107"/>
      <c r="H2" s="107"/>
      <c r="I2" s="107"/>
      <c r="J2" s="107"/>
      <c r="K2" s="52" t="s">
        <v>137</v>
      </c>
    </row>
    <row r="3" spans="1:11" ht="36" customHeight="1" x14ac:dyDescent="0.3">
      <c r="A3" s="103"/>
      <c r="B3" s="104"/>
      <c r="C3" s="107"/>
      <c r="D3" s="107"/>
      <c r="E3" s="107"/>
      <c r="F3" s="107"/>
      <c r="G3" s="107"/>
      <c r="H3" s="107"/>
      <c r="I3" s="107"/>
      <c r="J3" s="107"/>
      <c r="K3" s="51" t="s">
        <v>136</v>
      </c>
    </row>
    <row r="4" spans="1:11" ht="36" customHeight="1" x14ac:dyDescent="0.3">
      <c r="A4" s="105"/>
      <c r="B4" s="106"/>
      <c r="C4" s="107"/>
      <c r="D4" s="107"/>
      <c r="E4" s="107"/>
      <c r="F4" s="107"/>
      <c r="G4" s="107"/>
      <c r="H4" s="107"/>
      <c r="I4" s="107"/>
      <c r="J4" s="107"/>
      <c r="K4" s="51" t="s">
        <v>135</v>
      </c>
    </row>
    <row r="5" spans="1:11" ht="36" customHeight="1" x14ac:dyDescent="0.3">
      <c r="A5" s="50"/>
      <c r="B5" s="50"/>
      <c r="C5" s="50"/>
      <c r="D5" s="50"/>
      <c r="E5" s="50"/>
      <c r="F5" s="50"/>
      <c r="G5" s="48"/>
      <c r="H5" s="48"/>
      <c r="I5" s="42"/>
      <c r="J5" s="42"/>
      <c r="K5" s="42"/>
    </row>
    <row r="6" spans="1:11" ht="36" customHeight="1" x14ac:dyDescent="0.3">
      <c r="A6" s="49" t="s">
        <v>134</v>
      </c>
      <c r="B6" s="44"/>
      <c r="C6" s="46" t="s">
        <v>133</v>
      </c>
      <c r="D6" s="45"/>
      <c r="E6" s="44"/>
      <c r="F6" s="44"/>
      <c r="G6" s="31"/>
      <c r="H6" s="48"/>
      <c r="I6" s="42"/>
      <c r="J6" s="42"/>
      <c r="K6" s="42"/>
    </row>
    <row r="7" spans="1:11" ht="36" customHeight="1" x14ac:dyDescent="0.3">
      <c r="A7" s="47" t="s">
        <v>132</v>
      </c>
      <c r="B7" s="44"/>
      <c r="C7" s="46" t="s">
        <v>131</v>
      </c>
      <c r="D7" s="45"/>
      <c r="E7" s="44"/>
      <c r="F7" s="44"/>
      <c r="G7" s="31"/>
      <c r="H7" s="48"/>
      <c r="I7" s="42"/>
      <c r="J7" s="42"/>
      <c r="K7" s="42" t="s">
        <v>130</v>
      </c>
    </row>
    <row r="8" spans="1:11" ht="36" customHeight="1" x14ac:dyDescent="0.3">
      <c r="A8" s="47" t="s">
        <v>129</v>
      </c>
      <c r="B8" s="44"/>
      <c r="C8" s="46" t="s">
        <v>128</v>
      </c>
      <c r="D8" s="45"/>
      <c r="E8" s="44"/>
      <c r="F8" s="44"/>
      <c r="G8" s="31"/>
      <c r="H8" s="43"/>
      <c r="I8" s="42"/>
      <c r="J8" s="42"/>
      <c r="K8" s="42"/>
    </row>
    <row r="9" spans="1:11" ht="36" customHeight="1" x14ac:dyDescent="0.3">
      <c r="A9" s="47" t="s">
        <v>127</v>
      </c>
      <c r="B9" s="44"/>
      <c r="C9" s="46" t="s">
        <v>126</v>
      </c>
      <c r="D9" s="45"/>
      <c r="E9" s="44"/>
      <c r="F9" s="44"/>
      <c r="G9" s="31"/>
      <c r="H9" s="43"/>
      <c r="I9" s="42"/>
      <c r="J9" s="42"/>
      <c r="K9" s="42"/>
    </row>
    <row r="10" spans="1:11" ht="36" customHeight="1" x14ac:dyDescent="0.3"/>
    <row r="11" spans="1:11" ht="32.25" customHeight="1" x14ac:dyDescent="0.4">
      <c r="A11" s="41" t="s">
        <v>125</v>
      </c>
      <c r="B11" s="40" t="s">
        <v>124</v>
      </c>
      <c r="D11" s="108" t="s">
        <v>123</v>
      </c>
      <c r="E11" s="109"/>
      <c r="F11" s="39">
        <v>0.11</v>
      </c>
      <c r="G11" s="108" t="s">
        <v>122</v>
      </c>
      <c r="H11" s="110"/>
      <c r="I11" s="110"/>
      <c r="J11" s="109"/>
    </row>
    <row r="12" spans="1:11" ht="31.5" customHeight="1" x14ac:dyDescent="0.4">
      <c r="A12" s="41" t="s">
        <v>121</v>
      </c>
      <c r="B12" s="40" t="s">
        <v>120</v>
      </c>
      <c r="D12" s="108" t="s">
        <v>119</v>
      </c>
      <c r="E12" s="109"/>
      <c r="F12" s="39">
        <f>47%-F11</f>
        <v>0.36</v>
      </c>
      <c r="G12" s="111">
        <f>SUM(I16:I28)</f>
        <v>0.65100000000000013</v>
      </c>
      <c r="H12" s="111"/>
      <c r="I12" s="111"/>
      <c r="J12" s="111"/>
    </row>
    <row r="13" spans="1:11" ht="30.75" customHeight="1" x14ac:dyDescent="0.4">
      <c r="D13" s="108" t="s">
        <v>118</v>
      </c>
      <c r="E13" s="109"/>
      <c r="F13" s="39">
        <v>0.18</v>
      </c>
      <c r="G13" s="111"/>
      <c r="H13" s="111"/>
      <c r="I13" s="111"/>
      <c r="J13" s="111"/>
    </row>
    <row r="14" spans="1:11" x14ac:dyDescent="0.3">
      <c r="G14" s="53">
        <v>0.65</v>
      </c>
    </row>
    <row r="16" spans="1:11" ht="36" x14ac:dyDescent="0.3">
      <c r="A16" s="37" t="s">
        <v>1</v>
      </c>
      <c r="B16" s="37" t="s">
        <v>10</v>
      </c>
      <c r="C16" s="37" t="s">
        <v>2</v>
      </c>
      <c r="D16" s="37" t="s">
        <v>3</v>
      </c>
      <c r="E16" s="38" t="s">
        <v>117</v>
      </c>
      <c r="F16" s="37" t="s">
        <v>116</v>
      </c>
      <c r="G16" s="37" t="s">
        <v>115</v>
      </c>
      <c r="H16" s="38" t="s">
        <v>114</v>
      </c>
      <c r="I16" s="38" t="s">
        <v>113</v>
      </c>
      <c r="J16" s="37" t="s">
        <v>112</v>
      </c>
      <c r="K16" s="37" t="s">
        <v>7</v>
      </c>
    </row>
    <row r="17" spans="1:11" ht="252" x14ac:dyDescent="0.3">
      <c r="A17" s="17" t="s">
        <v>41</v>
      </c>
      <c r="B17" s="17" t="s">
        <v>42</v>
      </c>
      <c r="C17" s="36">
        <v>43850</v>
      </c>
      <c r="D17" s="36">
        <v>44012</v>
      </c>
      <c r="E17" s="27">
        <v>0.12</v>
      </c>
      <c r="F17" s="35" t="s">
        <v>111</v>
      </c>
      <c r="G17" s="17" t="s">
        <v>110</v>
      </c>
      <c r="H17" s="27">
        <v>0.8</v>
      </c>
      <c r="I17" s="34">
        <f>H17*E17</f>
        <v>9.6000000000000002E-2</v>
      </c>
      <c r="J17" s="28" t="s">
        <v>63</v>
      </c>
      <c r="K17" s="28" t="s">
        <v>70</v>
      </c>
    </row>
    <row r="18" spans="1:11" ht="180" x14ac:dyDescent="0.3">
      <c r="A18" s="17" t="s">
        <v>50</v>
      </c>
      <c r="B18" s="28" t="s">
        <v>51</v>
      </c>
      <c r="C18" s="36">
        <v>43850</v>
      </c>
      <c r="D18" s="36">
        <v>44195</v>
      </c>
      <c r="E18" s="27">
        <v>0.1</v>
      </c>
      <c r="F18" s="35" t="s">
        <v>109</v>
      </c>
      <c r="G18" s="17" t="s">
        <v>108</v>
      </c>
      <c r="H18" s="27">
        <v>1</v>
      </c>
      <c r="I18" s="34">
        <f>H18*E18</f>
        <v>0.1</v>
      </c>
      <c r="J18" s="28" t="s">
        <v>81</v>
      </c>
      <c r="K18" s="29" t="s">
        <v>71</v>
      </c>
    </row>
    <row r="19" spans="1:11" ht="270" x14ac:dyDescent="0.3">
      <c r="A19" s="17" t="s">
        <v>60</v>
      </c>
      <c r="B19" s="17" t="s">
        <v>52</v>
      </c>
      <c r="C19" s="36">
        <v>43850</v>
      </c>
      <c r="D19" s="36">
        <v>44073</v>
      </c>
      <c r="E19" s="27">
        <v>0.1</v>
      </c>
      <c r="F19" s="35" t="s">
        <v>107</v>
      </c>
      <c r="G19" s="17" t="s">
        <v>106</v>
      </c>
      <c r="H19" s="27">
        <v>0.5</v>
      </c>
      <c r="I19" s="34">
        <f t="shared" ref="I19:I28" si="0">+E19*H19</f>
        <v>0.05</v>
      </c>
      <c r="J19" s="28" t="s">
        <v>141</v>
      </c>
      <c r="K19" s="28" t="s">
        <v>72</v>
      </c>
    </row>
    <row r="20" spans="1:11" ht="216" x14ac:dyDescent="0.3">
      <c r="A20" s="17" t="s">
        <v>45</v>
      </c>
      <c r="B20" s="17" t="s">
        <v>46</v>
      </c>
      <c r="C20" s="36">
        <v>41294</v>
      </c>
      <c r="D20" s="36">
        <v>44196</v>
      </c>
      <c r="E20" s="27">
        <v>0.1</v>
      </c>
      <c r="F20" s="35" t="s">
        <v>105</v>
      </c>
      <c r="G20" s="17" t="s">
        <v>104</v>
      </c>
      <c r="H20" s="27">
        <v>0.8</v>
      </c>
      <c r="I20" s="34">
        <f t="shared" si="0"/>
        <v>8.0000000000000016E-2</v>
      </c>
      <c r="J20" s="28" t="s">
        <v>82</v>
      </c>
      <c r="K20" s="29" t="s">
        <v>73</v>
      </c>
    </row>
    <row r="21" spans="1:11" ht="216" x14ac:dyDescent="0.3">
      <c r="A21" s="17" t="s">
        <v>53</v>
      </c>
      <c r="B21" s="17" t="s">
        <v>103</v>
      </c>
      <c r="C21" s="36">
        <v>43850</v>
      </c>
      <c r="D21" s="36">
        <v>44196</v>
      </c>
      <c r="E21" s="27">
        <v>0.05</v>
      </c>
      <c r="F21" s="35" t="s">
        <v>102</v>
      </c>
      <c r="G21" s="17" t="s">
        <v>101</v>
      </c>
      <c r="H21" s="27">
        <v>0.1</v>
      </c>
      <c r="I21" s="34">
        <f t="shared" si="0"/>
        <v>5.000000000000001E-3</v>
      </c>
      <c r="J21" s="28" t="s">
        <v>64</v>
      </c>
      <c r="K21" s="30" t="s">
        <v>74</v>
      </c>
    </row>
    <row r="22" spans="1:11" ht="324" x14ac:dyDescent="0.3">
      <c r="A22" s="23" t="s">
        <v>100</v>
      </c>
      <c r="B22" s="24" t="s">
        <v>61</v>
      </c>
      <c r="C22" s="20">
        <v>43850</v>
      </c>
      <c r="D22" s="20">
        <v>44073</v>
      </c>
      <c r="E22" s="27">
        <v>0.1</v>
      </c>
      <c r="F22" s="35" t="s">
        <v>99</v>
      </c>
      <c r="G22" s="4" t="s">
        <v>98</v>
      </c>
      <c r="H22" s="27">
        <v>0.9</v>
      </c>
      <c r="I22" s="34">
        <f t="shared" si="0"/>
        <v>9.0000000000000011E-2</v>
      </c>
      <c r="J22" s="28" t="s">
        <v>65</v>
      </c>
      <c r="K22" s="28" t="s">
        <v>75</v>
      </c>
    </row>
    <row r="23" spans="1:11" ht="234" x14ac:dyDescent="0.3">
      <c r="A23" s="23" t="s">
        <v>43</v>
      </c>
      <c r="B23" s="24" t="s">
        <v>44</v>
      </c>
      <c r="C23" s="20">
        <v>43850</v>
      </c>
      <c r="D23" s="20">
        <v>44073</v>
      </c>
      <c r="E23" s="27">
        <v>0.05</v>
      </c>
      <c r="F23" s="35" t="s">
        <v>97</v>
      </c>
      <c r="G23" s="4" t="s">
        <v>96</v>
      </c>
      <c r="H23" s="27">
        <v>0.1</v>
      </c>
      <c r="I23" s="34">
        <f t="shared" si="0"/>
        <v>5.000000000000001E-3</v>
      </c>
      <c r="J23" s="28" t="s">
        <v>66</v>
      </c>
      <c r="K23" s="28" t="s">
        <v>76</v>
      </c>
    </row>
    <row r="24" spans="1:11" ht="366.75" customHeight="1" x14ac:dyDescent="0.3">
      <c r="A24" s="23" t="s">
        <v>48</v>
      </c>
      <c r="B24" s="23" t="s">
        <v>48</v>
      </c>
      <c r="C24" s="20">
        <v>43850</v>
      </c>
      <c r="D24" s="20">
        <v>44196</v>
      </c>
      <c r="E24" s="27">
        <v>0.05</v>
      </c>
      <c r="F24" s="35" t="s">
        <v>95</v>
      </c>
      <c r="G24" s="4" t="s">
        <v>94</v>
      </c>
      <c r="H24" s="27">
        <v>0.6</v>
      </c>
      <c r="I24" s="34">
        <f t="shared" si="0"/>
        <v>0.03</v>
      </c>
      <c r="J24" s="28" t="s">
        <v>83</v>
      </c>
      <c r="K24" s="28" t="s">
        <v>77</v>
      </c>
    </row>
    <row r="25" spans="1:11" ht="360" x14ac:dyDescent="0.3">
      <c r="A25" s="23" t="s">
        <v>54</v>
      </c>
      <c r="B25" s="28" t="s">
        <v>93</v>
      </c>
      <c r="C25" s="36">
        <v>43850</v>
      </c>
      <c r="D25" s="36">
        <v>44196</v>
      </c>
      <c r="E25" s="27">
        <v>0.1</v>
      </c>
      <c r="F25" s="35" t="s">
        <v>92</v>
      </c>
      <c r="G25" s="4" t="s">
        <v>91</v>
      </c>
      <c r="H25" s="27">
        <v>0.75</v>
      </c>
      <c r="I25" s="34">
        <f t="shared" si="0"/>
        <v>7.5000000000000011E-2</v>
      </c>
      <c r="J25" s="28" t="s">
        <v>67</v>
      </c>
      <c r="K25" s="28" t="s">
        <v>62</v>
      </c>
    </row>
    <row r="26" spans="1:11" ht="306" x14ac:dyDescent="0.3">
      <c r="A26" s="23" t="s">
        <v>55</v>
      </c>
      <c r="B26" s="23" t="s">
        <v>56</v>
      </c>
      <c r="C26" s="20">
        <v>43850</v>
      </c>
      <c r="D26" s="20">
        <v>44196</v>
      </c>
      <c r="E26" s="27">
        <v>0.1</v>
      </c>
      <c r="F26" s="35" t="s">
        <v>90</v>
      </c>
      <c r="G26" s="4" t="s">
        <v>89</v>
      </c>
      <c r="H26" s="27">
        <v>0.3</v>
      </c>
      <c r="I26" s="34">
        <f t="shared" si="0"/>
        <v>0.03</v>
      </c>
      <c r="J26" s="28" t="s">
        <v>68</v>
      </c>
      <c r="K26" s="28" t="s">
        <v>78</v>
      </c>
    </row>
    <row r="27" spans="1:11" ht="90" x14ac:dyDescent="0.3">
      <c r="A27" s="17" t="s">
        <v>49</v>
      </c>
      <c r="B27" s="17" t="s">
        <v>49</v>
      </c>
      <c r="C27" s="36">
        <v>43850</v>
      </c>
      <c r="D27" s="36">
        <v>44104</v>
      </c>
      <c r="E27" s="27">
        <v>0.1</v>
      </c>
      <c r="F27" s="35" t="s">
        <v>88</v>
      </c>
      <c r="G27" s="4" t="s">
        <v>87</v>
      </c>
      <c r="H27" s="27">
        <v>0.87</v>
      </c>
      <c r="I27" s="34">
        <f t="shared" si="0"/>
        <v>8.7000000000000008E-2</v>
      </c>
      <c r="J27" s="28" t="s">
        <v>69</v>
      </c>
      <c r="K27" s="28" t="s">
        <v>79</v>
      </c>
    </row>
    <row r="28" spans="1:11" ht="126" x14ac:dyDescent="0.3">
      <c r="A28" s="23" t="s">
        <v>57</v>
      </c>
      <c r="B28" s="23" t="s">
        <v>58</v>
      </c>
      <c r="C28" s="20">
        <v>44105</v>
      </c>
      <c r="D28" s="20">
        <v>44196</v>
      </c>
      <c r="E28" s="27">
        <v>0.03</v>
      </c>
      <c r="F28" s="35" t="s">
        <v>86</v>
      </c>
      <c r="G28" s="4" t="s">
        <v>85</v>
      </c>
      <c r="H28" s="27">
        <v>0.1</v>
      </c>
      <c r="I28" s="34">
        <f t="shared" si="0"/>
        <v>3.0000000000000001E-3</v>
      </c>
      <c r="J28" s="28" t="s">
        <v>140</v>
      </c>
      <c r="K28" s="28" t="s">
        <v>80</v>
      </c>
    </row>
    <row r="29" spans="1:11" x14ac:dyDescent="0.3">
      <c r="A29" s="100" t="s">
        <v>84</v>
      </c>
      <c r="B29" s="100"/>
      <c r="C29" s="100"/>
      <c r="D29" s="100"/>
      <c r="E29" s="33">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cp:lastPrinted>2020-01-31T21:29:53Z</cp:lastPrinted>
  <dcterms:created xsi:type="dcterms:W3CDTF">2016-06-27T17:23:36Z</dcterms:created>
  <dcterms:modified xsi:type="dcterms:W3CDTF">2022-01-31T19:39:36Z</dcterms:modified>
</cp:coreProperties>
</file>